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zeljk\Documents\1. Index\Novembar 2024\Decembar\Standardni opisi\FInal\"/>
    </mc:Choice>
  </mc:AlternateContent>
  <xr:revisionPtr revIDLastSave="0" documentId="13_ncr:1_{24C5CFAC-9089-47C8-A64B-FD751AB108FF}" xr6:coauthVersionLast="36" xr6:coauthVersionMax="36" xr10:uidLastSave="{00000000-0000-0000-0000-000000000000}"/>
  <bookViews>
    <workbookView xWindow="0" yWindow="0" windowWidth="23040" windowHeight="8076" activeTab="1" xr2:uid="{00000000-000D-0000-FFFF-FFFF00000000}"/>
  </bookViews>
  <sheets>
    <sheet name="Преглед по стубовима" sheetId="20" r:id="rId1"/>
    <sheet name="Обрачун ИБМ 2023" sheetId="18" r:id="rId2"/>
    <sheet name="ЦОР до 2030." sheetId="3" r:id="rId3"/>
  </sheets>
  <definedNames>
    <definedName name="_xlnm._FilterDatabase" localSheetId="2" hidden="1">'ЦОР до 2030.'!$B$1:$C$1</definedName>
    <definedName name="_xlnm.Print_Area" localSheetId="1">'Обрачун ИБМ 2023'!$B$1:$I$116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8" l="1"/>
  <c r="C3" i="20" l="1"/>
  <c r="C6" i="20" l="1"/>
  <c r="C7" i="20"/>
  <c r="C4" i="20"/>
  <c r="C5" i="20"/>
  <c r="C2" i="20" l="1"/>
  <c r="C8" i="20" l="1"/>
</calcChain>
</file>

<file path=xl/sharedStrings.xml><?xml version="1.0" encoding="utf-8"?>
<sst xmlns="http://schemas.openxmlformats.org/spreadsheetml/2006/main" count="1321" uniqueCount="580">
  <si>
    <t>1.1</t>
  </si>
  <si>
    <t>https://data.stat.gov.rs/Home/Result/01020513?languageCode=sr-Cyrl</t>
  </si>
  <si>
    <t>10, 5</t>
  </si>
  <si>
    <t>1.2</t>
  </si>
  <si>
    <t>1.4</t>
  </si>
  <si>
    <t xml:space="preserve">https://data.stat.gov.rs/Home/Result/01020501?languageCode=sr-Cyrl 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</si>
  <si>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</si>
  <si>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</si>
  <si>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</si>
  <si>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</si>
  <si>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</si>
  <si>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</si>
  <si>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</si>
  <si>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</si>
  <si>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</si>
  <si>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</si>
  <si>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</si>
  <si>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</si>
  <si>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</si>
  <si>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</si>
  <si>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</si>
  <si>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</si>
  <si>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</si>
  <si>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</si>
  <si>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</si>
  <si>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</si>
  <si>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</si>
  <si>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</si>
  <si>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</si>
  <si>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MTO</t>
  </si>
  <si>
    <t>1.28</t>
  </si>
  <si>
    <t>1.29</t>
  </si>
  <si>
    <t>8, 5</t>
  </si>
  <si>
    <t>1.30</t>
  </si>
  <si>
    <t>1.31</t>
  </si>
  <si>
    <t>1.32</t>
  </si>
  <si>
    <t>APR</t>
  </si>
  <si>
    <t>Rast</t>
  </si>
  <si>
    <t>1.33</t>
  </si>
  <si>
    <t>1.34</t>
  </si>
  <si>
    <t>1.35</t>
  </si>
  <si>
    <t>1.36</t>
  </si>
  <si>
    <t>1.37</t>
  </si>
  <si>
    <t>Stopa (Udeo)</t>
  </si>
  <si>
    <t>https://mto.gov.rs/tekst/1180/istrazivanja.php</t>
  </si>
  <si>
    <t>2.1</t>
  </si>
  <si>
    <t>2.2</t>
  </si>
  <si>
    <t>2.3</t>
  </si>
  <si>
    <t>2.4</t>
  </si>
  <si>
    <t>2.5</t>
  </si>
  <si>
    <t>2.6</t>
  </si>
  <si>
    <t>2.7</t>
  </si>
  <si>
    <t>Udeo u budžetu</t>
  </si>
  <si>
    <t>3.1</t>
  </si>
  <si>
    <t>3.2</t>
  </si>
  <si>
    <t>3.3</t>
  </si>
  <si>
    <t>3.4</t>
  </si>
  <si>
    <t>3.5</t>
  </si>
  <si>
    <t>3.6</t>
  </si>
  <si>
    <t>3.7</t>
  </si>
  <si>
    <t>3.8</t>
  </si>
  <si>
    <t>Racio (odnos)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</si>
  <si>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</si>
  <si>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</si>
  <si>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</si>
  <si>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</si>
  <si>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</si>
  <si>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</si>
  <si>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</si>
  <si>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</si>
  <si>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</si>
  <si>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</si>
  <si>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</si>
  <si>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МТО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</si>
  <si>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</si>
  <si>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</si>
  <si>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</si>
  <si>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</si>
  <si>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</si>
  <si>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</si>
  <si>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</si>
  <si>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</si>
  <si>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</si>
  <si>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</si>
  <si>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</si>
  <si>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</si>
  <si>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</si>
  <si>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</si>
  <si>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</si>
  <si>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</si>
  <si>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5.18</t>
  </si>
  <si>
    <t>5.19</t>
  </si>
  <si>
    <t>5.20</t>
  </si>
  <si>
    <t>5.21</t>
  </si>
  <si>
    <t>5.22</t>
  </si>
  <si>
    <t>5.23</t>
  </si>
  <si>
    <t>5.24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</si>
  <si>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</si>
  <si>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</si>
  <si>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</si>
  <si>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</si>
  <si>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</si>
  <si>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</si>
  <si>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</si>
  <si>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</si>
  <si>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</si>
  <si>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</si>
  <si>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</si>
  <si>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</si>
  <si>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</si>
  <si>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</si>
  <si>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</si>
  <si>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</si>
  <si>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</si>
  <si>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</si>
  <si>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</si>
  <si>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</si>
  <si>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Koeficijent</t>
  </si>
  <si>
    <t>2</t>
  </si>
  <si>
    <t>3</t>
  </si>
  <si>
    <t>4</t>
  </si>
  <si>
    <t>5</t>
  </si>
  <si>
    <t>6</t>
  </si>
  <si>
    <t>https://opendata.stat.gov.rs/data/WcfJsonRestService.Service1.svc/datasetSDG/03070201IND01/2/csv</t>
  </si>
  <si>
    <t>1.3</t>
  </si>
  <si>
    <t>https://mto.gov.rs/extfile/sr/4338/Istrazivanje.pdf</t>
  </si>
  <si>
    <t>/</t>
  </si>
  <si>
    <t>https://mto.gov.rs/extfile/sr/4341/Istrazivanje.pdf</t>
  </si>
  <si>
    <t>A1.1</t>
  </si>
  <si>
    <t>A1.2</t>
  </si>
  <si>
    <t>A1.3</t>
  </si>
  <si>
    <t>A2.1</t>
  </si>
  <si>
    <t>A3.1</t>
  </si>
  <si>
    <t>A4.1</t>
  </si>
  <si>
    <t>A4.2</t>
  </si>
  <si>
    <t>A5.1</t>
  </si>
  <si>
    <t>A5.2</t>
  </si>
  <si>
    <t>A5.3</t>
  </si>
  <si>
    <t>A5.5</t>
  </si>
  <si>
    <t>A6.2</t>
  </si>
  <si>
    <t>A6.1</t>
  </si>
  <si>
    <t>55,1%</t>
  </si>
  <si>
    <t>1</t>
  </si>
  <si>
    <t>8</t>
  </si>
  <si>
    <t>10</t>
  </si>
  <si>
    <t>7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</si>
  <si>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</si>
  <si>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</si>
  <si>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</si>
  <si>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</si>
  <si>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</si>
  <si>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</si>
  <si>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</si>
  <si>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</si>
  <si>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</si>
  <si>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</si>
  <si>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</si>
  <si>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</si>
  <si>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</si>
  <si>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</si>
  <si>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</si>
  <si>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</si>
  <si>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</si>
  <si>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</si>
  <si>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</si>
  <si>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</si>
  <si>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</si>
  <si>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</si>
  <si>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</si>
  <si>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</si>
  <si>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</si>
  <si>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</si>
  <si>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</si>
  <si>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</si>
  <si>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</si>
  <si>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</si>
  <si>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</si>
  <si>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</si>
  <si>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</si>
  <si>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</si>
  <si>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</si>
  <si>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</si>
  <si>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</si>
  <si>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</si>
  <si>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</si>
  <si>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</si>
  <si>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</si>
  <si>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</si>
  <si>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</si>
  <si>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</si>
  <si>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74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</si>
  <si>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</si>
  <si>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</si>
  <si>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</si>
  <si>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</si>
  <si>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</si>
  <si>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</si>
  <si>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</si>
  <si>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</si>
  <si>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</si>
  <si>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</si>
  <si>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</si>
  <si>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</si>
  <si>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</si>
  <si>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</si>
  <si>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</si>
  <si>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</si>
  <si>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</si>
  <si>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</si>
  <si>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</si>
  <si>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</si>
  <si>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</si>
  <si>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</si>
  <si>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</si>
  <si>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</si>
  <si>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</si>
  <si>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</si>
  <si>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</si>
  <si>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</si>
  <si>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</si>
  <si>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</si>
  <si>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</si>
  <si>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</si>
  <si>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</si>
  <si>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6.21</t>
  </si>
  <si>
    <t>89</t>
  </si>
  <si>
    <t>96</t>
  </si>
  <si>
    <t>90</t>
  </si>
  <si>
    <t>91</t>
  </si>
  <si>
    <t>92</t>
  </si>
  <si>
    <t>93</t>
  </si>
  <si>
    <t>94</t>
  </si>
  <si>
    <t>95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</si>
  <si>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</si>
  <si>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</si>
  <si>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</si>
  <si>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</si>
  <si>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</si>
  <si>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</si>
  <si>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</si>
  <si>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</si>
  <si>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</si>
  <si>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</si>
  <si>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</si>
  <si>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</si>
  <si>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</si>
  <si>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</si>
  <si>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</si>
  <si>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</si>
  <si>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</si>
  <si>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</si>
  <si>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</si>
  <si>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</si>
  <si>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</si>
  <si>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</si>
  <si>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</si>
  <si>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</si>
  <si>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</si>
  <si>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</si>
  <si>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ID</t>
  </si>
  <si>
    <t>https://www.dri.rs/storage/newaudits/2024-1-Zavrsni%20racun%20budzeta%20RS.pdf</t>
  </si>
  <si>
    <t>Стопа ризика од сиромаштва или социјалне искључености младих</t>
  </si>
  <si>
    <t>Стопа ризика од сиромаштва или социјалне искључености младих мушкараца</t>
  </si>
  <si>
    <t>Стопа ризика од сиромаштва или социјалне искључености младих жена</t>
  </si>
  <si>
    <t>Стопа ризика од сиромаштва младих</t>
  </si>
  <si>
    <t>Стопа ризика од сиромаштва младих мушкараца</t>
  </si>
  <si>
    <t>Стопа ризика од сиромаштва младих жена</t>
  </si>
  <si>
    <t>Стопа младог становништва ван радне снаге</t>
  </si>
  <si>
    <t>Стопа младих мушкараца ван радне снаге</t>
  </si>
  <si>
    <t>Стопа младих жена ван радне снаге</t>
  </si>
  <si>
    <t>Разлике у стопи младог становнис̌тва ван радне снаге по регионима</t>
  </si>
  <si>
    <t>Стопа незапосленост младих</t>
  </si>
  <si>
    <t>Стопа незапосленост младих мушкараца</t>
  </si>
  <si>
    <t>Стопа незапосленост младих жена</t>
  </si>
  <si>
    <t>Разлике у стопи незапослености младих на тржишту рада по регионима</t>
  </si>
  <si>
    <t>Стопа запосленост младих на тржишту рада</t>
  </si>
  <si>
    <t>Стопа запосленост младих мушкараца на тржишту рада</t>
  </si>
  <si>
    <t>Стопа запосленост младих жена на тржишту рада</t>
  </si>
  <si>
    <t>Разлике у запослености младих на тржишту рада по регионима</t>
  </si>
  <si>
    <t>Стопа младих у НЕЕТ положају</t>
  </si>
  <si>
    <t>Стопа младих мушкараца у НЕЕТ положају</t>
  </si>
  <si>
    <t>Стопа младих жена у НЕЕТ положају</t>
  </si>
  <si>
    <t>Стопа неформалне запосленост младих</t>
  </si>
  <si>
    <t>Однос просечне нето зараде младих и укупне просечне нето зараде</t>
  </si>
  <si>
    <t>Однос просечне нето зараде младих мушкараца и укупне просечне нето зараде мушкараца</t>
  </si>
  <si>
    <t>Однос просечне нето зараде младих жена и укупне просечне нето зараде жена</t>
  </si>
  <si>
    <t>Разлике у оцени младих о економској ситуацији у породици у градским и неградским насељима</t>
  </si>
  <si>
    <t>Стопа раног напуштања школовања (18-24)</t>
  </si>
  <si>
    <t>Стопа раног напуштања школовања мушкараца (18-24)</t>
  </si>
  <si>
    <t>Стопа раног напуштања школовања жена (18-24)</t>
  </si>
  <si>
    <t>Број предузетника/ца старости 18 до 30 година на 31. децембар</t>
  </si>
  <si>
    <t>Број предузетника старости 18 до 30 година на 31. децембар</t>
  </si>
  <si>
    <t>Број предузетница старости 18 до 30 година на 31. децембар</t>
  </si>
  <si>
    <t>Број предузетничких радњи које су основали млади и које раде дуже од три године</t>
  </si>
  <si>
    <t>Број социјалних предузећа основаних од стране младих (18 до 30 година) на 31. децембар</t>
  </si>
  <si>
    <t>Удео младих који своје здравље оцењују као добро или веома добро</t>
  </si>
  <si>
    <t>Удео младих који своје друштвено ангажовање оцењују као добро или веома добро</t>
  </si>
  <si>
    <t>Удео младих којима је незапосленост и економски проблеми највећу проблем са којим се суочавају</t>
  </si>
  <si>
    <t>СТУБ 1: УНАПРЕЂЕН КВАЛИТЕТ ЖИВОТА МЛАДИХ</t>
  </si>
  <si>
    <t>Јавно признати организатор активности образовања одраслих у омладинском раду су успостављени</t>
  </si>
  <si>
    <t>Успостављено Струковно удружење омладинских радника/ца</t>
  </si>
  <si>
    <t>Број младих који је учествовао у програмима/пројектима/услугама финансираним из јавних средстава које су организоване од стране сертификованих омладинских радника на годишњем нивоу</t>
  </si>
  <si>
    <t>Број подржаних програма и пројеката и активности који су реализовали сертификовани омладински радници/це</t>
  </si>
  <si>
    <t>Број сертификованих омладинских радника/ца</t>
  </si>
  <si>
    <t>Број сертификованих омладинских радника/ца са НАПОР сертификатом 1. нивоа омладински лидер/ка</t>
  </si>
  <si>
    <t>Број сертификованих омладинских радника/ца са НАПОР сертификатом 2. нивоа омладински радник/ца</t>
  </si>
  <si>
    <t>Удео ЈЛС које имају основан савет за младе у којем су чланови и млади и који је у складу са усвојеним стандардима и редовно се састаје</t>
  </si>
  <si>
    <t xml:space="preserve">Удео предлога и нацрта прописа и докумената јавних политика од интереса за младе на које су млади давали мишљење </t>
  </si>
  <si>
    <t>Удео младих који су путем портала еКонсултације давали коментаре на предлоге јавних политика</t>
  </si>
  <si>
    <t>Успостављени стандарди активног учешћа младих у доношењу одлука на свим нивоима власти</t>
  </si>
  <si>
    <t>Удео буџетских корисника који буџетирају средства за младе</t>
  </si>
  <si>
    <t>Број младих који су користили услуге Националне службе за запошљавање</t>
  </si>
  <si>
    <t>Удео младих који има осећај угрожености и дискриминисаности</t>
  </si>
  <si>
    <t>Удео младих који сматра да је процес доношења одлука које их се тичу инкузиван и одговара на њихове потребе</t>
  </si>
  <si>
    <t>Број активних омладинских организација</t>
  </si>
  <si>
    <t>Удео канцеларија за младе у Републици Србији које имају запослене</t>
  </si>
  <si>
    <t>Удео младих који су похађали додатне курсеве и обуке који нису саставни део школских и студијских програма</t>
  </si>
  <si>
    <t>Удео младих који су похађали додатне курсеве и обуке који нису саставни део школских и студијских програма (мушкарци)</t>
  </si>
  <si>
    <t>Удео младих који су похађали додатне курсеве и обуке који нису саставни део школских и студијских програма (жене)</t>
  </si>
  <si>
    <t>Удео младих из група које су у ризику од сиромаштва или социјалне искључености, који су добили подршку у развоју својих потенцијала и компетенција (укупно)</t>
  </si>
  <si>
    <t>Удео младих из група које су у ризику од сиромаштва или социјалне искључености, који су добили подршку у развоју својих потенцијала и компетенција (мушкарци)</t>
  </si>
  <si>
    <t>Удео младих из група које су у ризику од сиромаштва или социјалне искључености, који су добили подршку у развоју својих потенцијала и компетенција (жене)</t>
  </si>
  <si>
    <t xml:space="preserve">Удео младих жена предузетница у укупом броју младих предузетника   </t>
  </si>
  <si>
    <t>Број младих који су похађали радне праксе које су реализоване у складу са стандардима квалитета, на годишњем нивоу</t>
  </si>
  <si>
    <t>Број младих мушкараца који су похађали радне праксе које су реализоване у складу са стандардима квалитета, на годишњем нивоу (мушкарци)</t>
  </si>
  <si>
    <t>Број младих жена које су похађале радне праксе које су реализоване у складу са стандардима квалитета, на годишњем нивоу (жене)</t>
  </si>
  <si>
    <t>Удео младих који су финансијски и стамбено осамостаљени од родитеља (25-30)</t>
  </si>
  <si>
    <t>Просечне године финансијског осамостаљивања младих</t>
  </si>
  <si>
    <t>Удео младих који редовно користи онлајн алата за лично додатно усавршавање и образовање</t>
  </si>
  <si>
    <t>Удео младих којима се поклапа посао који раде и квалификације</t>
  </si>
  <si>
    <t>Удео младих који жели да започне сопствени бизнис</t>
  </si>
  <si>
    <t>Удео младих који су похађали праксу уз финансијску надокнаду у односу на укупан број младих који су похађали праксу</t>
  </si>
  <si>
    <t>Удео младих који је информисан о програмима стручне праксе</t>
  </si>
  <si>
    <t>Број младих који су похађали стручну праксу кроз програм НСЗ</t>
  </si>
  <si>
    <t>Приправништво за младе (са високим образовањем и средњим образовањем) кроз програм НСЗ</t>
  </si>
  <si>
    <t>Стицање практичних знања кроз програм НСЗ</t>
  </si>
  <si>
    <t>Просечне године стамбеног осамостаљивања</t>
  </si>
  <si>
    <t>Удео младих који су добили подршку у развоју својих потенцијала и компетенција (укупно)</t>
  </si>
  <si>
    <t>Удео младих који су добили подршку у развоју својих потенцијала и компетенција (мушкарци)</t>
  </si>
  <si>
    <t>Удео младих који су добили подршку у развоју својих потенцијала и компетенција (жене)</t>
  </si>
  <si>
    <t>Удео младих који користе дуван</t>
  </si>
  <si>
    <t>Удео младих који користе алкохол</t>
  </si>
  <si>
    <t>Удео младих који користе психо-активне супстанце</t>
  </si>
  <si>
    <t>Удео младих који имају услове у физичком и виртуелном простору за добијање бесплатне стручне подршке за учешће младих у програмима унапређења менталног, сексуалног и репродуктивног здравља</t>
  </si>
  <si>
    <t>Удео младих који је био изложен физичком, психолошком и/или сексуалном насиљу или радикализацији у реалном или виртуелном простору, укључујући родно засновано насиље, а који је то пријавио (укупно)</t>
  </si>
  <si>
    <t>Удео младих који је био изложен физичком, психолошком и/или сексуалном насиљу или радикализацији у реалном или виртуелном простору, укључујући родно засновано насиље, а који је то пријавио (мушкарици)</t>
  </si>
  <si>
    <t>Удео младих који је био изложен физичком, психолошком и/или сексуалном насиљу или радикализацији у реалном или виртуелном простору, укључујући родно засновано насиље, а који је то пријавио (жене)</t>
  </si>
  <si>
    <t>Формирање међусекторског координационог тела у циљу унапређивања услуга сексуалног, репродуктивног, менталног здравља и психо социјалне подршке младима</t>
  </si>
  <si>
    <t>Удео младих који је учествовао у доношењу јавних политика на тему одрживог развоја и заштите животне средине на годишњем нивоу</t>
  </si>
  <si>
    <t>Удео младих који су се информисали о подстицајним мерама стамбене политике</t>
  </si>
  <si>
    <t>Удео младих који су се информисали о подстицајним мерама стамбене политике и предузели кораке ка стамбеном осамостаљивању</t>
  </si>
  <si>
    <t>Стопа рађања код адолесценткиња 15-19 година</t>
  </si>
  <si>
    <t>Удео младих код којих постоје услови за заснивање породице</t>
  </si>
  <si>
    <t>Удео младих код којих је непостојање финансијских и стамбених услова разлог незаснивања породице</t>
  </si>
  <si>
    <t>Удео младих који одлази на превентивне или редовне прегледе</t>
  </si>
  <si>
    <t>Удео младих који су забринути за своје ментално здравље, а који су потражили савет или помоћ</t>
  </si>
  <si>
    <t>Удео младих који самопроцењује да има вишак килограма</t>
  </si>
  <si>
    <t>Удео младих који се рекреативно бави спортом током недеље</t>
  </si>
  <si>
    <t>Број лекара опште праксе на 1000 младих</t>
  </si>
  <si>
    <t>Легенда - вредности у 2023. години</t>
  </si>
  <si>
    <r>
      <rPr>
        <b/>
        <sz val="11"/>
        <color theme="1"/>
        <rFont val="Calibri"/>
        <family val="2"/>
        <scheme val="minor"/>
      </rPr>
      <t>Податак није доступан</t>
    </r>
    <r>
      <rPr>
        <sz val="11"/>
        <color theme="1"/>
        <rFont val="Calibri"/>
        <family val="2"/>
        <scheme val="minor"/>
      </rPr>
      <t xml:space="preserve"> - Податак у тренутку мерења није могуће добити из неког од следећих разлога: велики број извора података, механизам прикупљања података су у развоју или постоје проблеми са укрштањем података и подаци нису статистички значајни.</t>
    </r>
  </si>
  <si>
    <t xml:space="preserve">Стопа НЕЕТ младих (укупно 15-30 година) </t>
  </si>
  <si>
    <t xml:space="preserve">Стопа НЕЕТ младих (мушкарци 15-30 година) </t>
  </si>
  <si>
    <t xml:space="preserve">Стопа НЕЕТ младих (жене 15-30 година) </t>
  </si>
  <si>
    <t>Број објеката у јавној својини намењених за спровођење омладинских активности на 1.000 младих</t>
  </si>
  <si>
    <t>Удео младих који је упознат са радом Канцеларије за младе и оцењује сарадњу са Канцеларије за младе и удружења као добро или врло добро</t>
  </si>
  <si>
    <t>Број удружења и ансамбала за културу и креативно изражавање младих</t>
  </si>
  <si>
    <t>Млади који су финансијски и стамбено осамостаљени од родитеља</t>
  </si>
  <si>
    <t>Напуштање факултета због финансијских проблема</t>
  </si>
  <si>
    <t>Удео младих који су похађали стручну праксу</t>
  </si>
  <si>
    <t>Однос студентских/ученичких стипендија/кредита у односу на новчани праг ризика од сиромаштва</t>
  </si>
  <si>
    <t>Коришћење контрацептивних средстава</t>
  </si>
  <si>
    <t>Удео младих који су учествовали у програму који промовише толеранцију и антидискриминацију</t>
  </si>
  <si>
    <t>Анекс Индекса благостања младих</t>
  </si>
  <si>
    <t>Редни број</t>
  </si>
  <si>
    <t xml:space="preserve">Удео жена старости 20-24 година које нису у браку или ванбрачној заједници а које примењују (или чији партнер примењује) савремена контрацептивна средства </t>
  </si>
  <si>
    <t xml:space="preserve">Удео жена старости 25-29 година које нису у браку или ванбрачној заједници а које примењују (или чији партнер примењује) савремена контрацептивна средства </t>
  </si>
  <si>
    <t>Податак није доступан</t>
  </si>
  <si>
    <t>Вредност у 2023. години</t>
  </si>
  <si>
    <t>Почетна вредност</t>
  </si>
  <si>
    <t>Година почетка</t>
  </si>
  <si>
    <t>Тренд индикатора</t>
  </si>
  <si>
    <t>Тип индикатора</t>
  </si>
  <si>
    <t>ПОВЕЗАНОСТ СА СМРС ДО 2030.</t>
  </si>
  <si>
    <t>Институција</t>
  </si>
  <si>
    <t>СТУБОВИ И ИНДИКАТОРИ</t>
  </si>
  <si>
    <t>Циљана вредност до 2030. године</t>
  </si>
  <si>
    <t>Скор Индекса благостања младих</t>
  </si>
  <si>
    <t>Индекс благостања младих за 2023. годину</t>
  </si>
  <si>
    <t>РЗС</t>
  </si>
  <si>
    <t>Држанва ревизорска инситуција</t>
  </si>
  <si>
    <t>ЈЛС , Годишњи извештаји</t>
  </si>
  <si>
    <t xml:space="preserve">МТО , Годишње истраживање положаја и потреба младих у Републици Србији </t>
  </si>
  <si>
    <t>Министарство просвете (стипендије), РЗС (новчани праг ризика од сиромаштва)</t>
  </si>
  <si>
    <t>МТО , Годишње истраживање положаја и потреба младих у Републици Србији</t>
  </si>
  <si>
    <t>Предлог истраживача (ОЦ)</t>
  </si>
  <si>
    <t>Предлог истраживача (PC1)</t>
  </si>
  <si>
    <t>Предлог истраживача (PC2)</t>
  </si>
  <si>
    <t>Предлог истраживача (PC3)</t>
  </si>
  <si>
    <t>Предлог истраживача (PC4)</t>
  </si>
  <si>
    <t>Предлог истраживача (PC5)</t>
  </si>
  <si>
    <t>Завод за проучавање културног развитка</t>
  </si>
  <si>
    <t>ДРИ</t>
  </si>
  <si>
    <t>РЗС , Министарство просвете</t>
  </si>
  <si>
    <t>МТО, ЈЛС</t>
  </si>
  <si>
    <t>Индикатор не улази у скор</t>
  </si>
  <si>
    <t>Раст</t>
  </si>
  <si>
    <t>Опадање</t>
  </si>
  <si>
    <t>Извршење средстава за програме омладинских политика као део укупних извршених расхода буџета Републике Србије</t>
  </si>
  <si>
    <t>Стуб Индекса</t>
  </si>
  <si>
    <t>Стуб 1</t>
  </si>
  <si>
    <t>Стуб 2</t>
  </si>
  <si>
    <t>Стуб 3</t>
  </si>
  <si>
    <t>Стуб 4</t>
  </si>
  <si>
    <t>Стуб 5</t>
  </si>
  <si>
    <t>Стуб 6</t>
  </si>
  <si>
    <t>Укупно</t>
  </si>
  <si>
    <t>Циљ у Стратегији за младе у РС за период 2023. до 2030.</t>
  </si>
  <si>
    <t>Унапређен квалитет живота младих</t>
  </si>
  <si>
    <t>Омладински рад је стандардизован у систему неформалног образовања и континуирано се спроводи</t>
  </si>
  <si>
    <t>Просторни капацитети и услуге за спровођење омладинске политике су унапређени и функционални у свим ЈЛС</t>
  </si>
  <si>
    <t>Млади су активни учесници друштва на свим нивоима</t>
  </si>
  <si>
    <t>Млади имају равноправне могућности и подстицаје да развијају своје потенцијале и компетенције, који доводе до социјалног и економског осамостаљивања младих</t>
  </si>
  <si>
    <t>Створени услови за здраво и безбедно окружење и социјално благостање младих</t>
  </si>
  <si>
    <t>Скор</t>
  </si>
  <si>
    <t>Максимална могућа вредност скора по стубу</t>
  </si>
  <si>
    <t>Податак се још не мери</t>
  </si>
  <si>
    <t>Да</t>
  </si>
  <si>
    <t>Не</t>
  </si>
  <si>
    <t>Да (2026.)</t>
  </si>
  <si>
    <t>Нема</t>
  </si>
  <si>
    <t>СТУБ 3: УНАПРЕЂЕЊЕ И ФУНКЦИОНАЛНОСТ ПРОСТОРНИХ КАПАЦИТЕТА ЗА СПРОВОЂЕЊЕ ОМЛАДИНСКИХ ПОЛИТИКА</t>
  </si>
  <si>
    <r>
      <rPr>
        <b/>
        <sz val="11"/>
        <color theme="1"/>
        <rFont val="Calibri"/>
        <family val="2"/>
        <scheme val="minor"/>
      </rPr>
      <t>Податак се још не мери</t>
    </r>
    <r>
      <rPr>
        <sz val="11"/>
        <color theme="1"/>
        <rFont val="Calibri"/>
        <family val="2"/>
        <scheme val="minor"/>
      </rPr>
      <t xml:space="preserve"> - Податак се тренутно не мери из два разлога: или због неусвајања закона о радним праксама или због стратегије која предвиђа мерење у каснијој фази реализације, с наведеном циљном годином почетка мерења.</t>
    </r>
  </si>
  <si>
    <t>Стратегија</t>
  </si>
  <si>
    <t>Додат индикатор</t>
  </si>
  <si>
    <t>Стуб је везан за Општи циљ СМРС</t>
  </si>
  <si>
    <t>Општи циљ, Показатељ ефеката 1</t>
  </si>
  <si>
    <t>Општи циљ, Показатељ ефеката 2</t>
  </si>
  <si>
    <t>Општи циљ, Показатељ ефеката 3</t>
  </si>
  <si>
    <t>Општи циљ, Показатељ ефеката 4</t>
  </si>
  <si>
    <t>Општи циљ, Показатељ ефеката 5</t>
  </si>
  <si>
    <t>Посебан циљ 1, Показатељ 1</t>
  </si>
  <si>
    <t>Посебан циљ 1, Показатељ 2</t>
  </si>
  <si>
    <t>Посебан циљ 1, Показатељ 3</t>
  </si>
  <si>
    <t>Посебан циљ 1, Показатељ 4</t>
  </si>
  <si>
    <t>Посебан циљ 2, Показатељ 1</t>
  </si>
  <si>
    <t>Посебан циљ 2, Показатељ 2</t>
  </si>
  <si>
    <t>Посебан циљ 2, Показатељ 3</t>
  </si>
  <si>
    <t>Посебан циљ 3, Показатељ 1</t>
  </si>
  <si>
    <t>Посебан циљ 3, Показатељ 2</t>
  </si>
  <si>
    <t>Посебан циљ 3, Показатељ 3</t>
  </si>
  <si>
    <t>Посебан циљ 3, Показатељ 4</t>
  </si>
  <si>
    <t>Посебан циљ 4, Показатељ 1</t>
  </si>
  <si>
    <t>Посебан циљ 4, Показатељ 2</t>
  </si>
  <si>
    <t>Посебан циљ 4, Показатељ 3</t>
  </si>
  <si>
    <t>Посебан циљ 4, Показатељ 4</t>
  </si>
  <si>
    <t>Посебан циљ 5, Показатељ 1</t>
  </si>
  <si>
    <t>Посебан циљ 5, Показатељ 2</t>
  </si>
  <si>
    <t>Посебан циљ 5, Показатељ 3</t>
  </si>
  <si>
    <t>Посебан циљ 5, Показатељ 4</t>
  </si>
  <si>
    <t>Посебан циљ 5, Показатељ 5</t>
  </si>
  <si>
    <t>Посебан циљ 5, Показатељ 6</t>
  </si>
  <si>
    <t>Посебан циљ 5, Показатељ 7</t>
  </si>
  <si>
    <t>АПР</t>
  </si>
  <si>
    <t>https://www.stat.gov.rs/sr-latn/vesti/statisticalrelease/?p=15270&amp;a=24&amp;s=2400?s=2400</t>
  </si>
  <si>
    <t>https://www.stat.gov.rs/sr-latn/vesti/statisticalrelease/?p=15270&amp;a=24&amp;s=2400?s=2401</t>
  </si>
  <si>
    <t>https://www.stat.gov.rs/sr-latn/vesti/statisticalrelease/?p=15270&amp;a=24&amp;s=2400?s=2402</t>
  </si>
  <si>
    <t>https://www.stat.gov.rs/sr-latn/vesti/statisticalrelease/?p=15270&amp;a=24&amp;s=2400?s=2403</t>
  </si>
  <si>
    <t>https://www.stat.gov.rs/sr-latn/vesti/statisticalrelease/?p=15270&amp;a=24&amp;s=2400?s=2404</t>
  </si>
  <si>
    <t>https://www.stat.gov.rs/sr-latn/vesti/statisticalrelease/?p=15270&amp;a=24&amp;s=2400?s=2405</t>
  </si>
  <si>
    <t>https://www.stat.gov.rs/sr-latn/vesti/statisticalrelease/?p=15270&amp;a=24&amp;s=2400?s=2406</t>
  </si>
  <si>
    <t>https://www.stat.gov.rs/sr-latn/vesti/statisticalrelease/?p=15270&amp;a=24&amp;s=2400?s=2407</t>
  </si>
  <si>
    <t>https://www.stat.gov.rs/sr-latn/vesti/statisticalrelease/?p=15270&amp;a=24&amp;s=2400?s=2408</t>
  </si>
  <si>
    <t>https://www.stat.gov.rs/sr-latn/vesti/statisticalrelease/?p=15270&amp;a=24&amp;s=2400?s=2409</t>
  </si>
  <si>
    <t>https://www.stat.gov.rs/sr-latn/vesti/statisticalrelease/?p=15270&amp;a=24&amp;s=2400?s=2410</t>
  </si>
  <si>
    <t>https://www.stat.gov.rs/sr-latn/vesti/statisticalrelease/?p=15270&amp;a=24&amp;s=2400?s=2411</t>
  </si>
  <si>
    <t>https://www.stat.gov.rs/sr-latn/vesti/statisticalrelease/?p=15270&amp;a=24&amp;s=2400?s=2412</t>
  </si>
  <si>
    <t>https://www.stat.gov.rs/sr-latn/vesti/statisticalrelease/?p=15270&amp;a=24&amp;s=2400?s=2413</t>
  </si>
  <si>
    <t>https://www.stat.gov.rs/sr-latn/vesti/statisticalrelease/?p=15270&amp;a=24&amp;s=2400?s=2414</t>
  </si>
  <si>
    <t>https://www.stat.gov.rs/sr-latn/vesti/statisticalrelease/?p=15270&amp;a=24&amp;s=2400?s=2415</t>
  </si>
  <si>
    <t>https://www.stat.gov.rs/sr-latn/vesti/statisticalrelease/?p=15270&amp;a=24&amp;s=2400?s=2416</t>
  </si>
  <si>
    <t>https://www.stat.gov.rs/sr-latn/vesti/statisticalrelease/?p=15270&amp;a=24&amp;s=2400?s=2417</t>
  </si>
  <si>
    <t>https://www.stat.gov.rs/sr-latn/vesti/statisticalrelease/?p=15270&amp;a=24&amp;s=2400?s=2418</t>
  </si>
  <si>
    <t>https://www.stat.gov.rs/sr-latn/vesti/statisticalrelease/?p=15270&amp;a=24&amp;s=2400?s=2419</t>
  </si>
  <si>
    <t>https://www.stat.gov.rs/sr-latn/vesti/statisticalrelease/?p=15270&amp;a=24&amp;s=2400?s=2420</t>
  </si>
  <si>
    <t>https://www.stat.gov.rs/sr-latn/vesti/statisticalrelease/?p=15270&amp;a=24&amp;s=2400?s=2421</t>
  </si>
  <si>
    <t>https://www.stat.gov.rs/sr-latn/vesti/statisticalrelease/?p=15270&amp;a=24&amp;s=2400?s=2422</t>
  </si>
  <si>
    <t>РЗС , Истраживање о зарадама</t>
  </si>
  <si>
    <t>РЗС/Евростат</t>
  </si>
  <si>
    <t>Агенција за привредне регистре</t>
  </si>
  <si>
    <t>Агенција за квалификације</t>
  </si>
  <si>
    <t>Извештаји НАПОР-а</t>
  </si>
  <si>
    <t>Извештаји реализатора пројеката и НАПОР-а</t>
  </si>
  <si>
    <t>Државни органи, донети и објављени стандарди</t>
  </si>
  <si>
    <t>Годишњи извештаји корисника о реализацији буџетских средстава</t>
  </si>
  <si>
    <t>Народна скупштина Републике Србије</t>
  </si>
  <si>
    <t>Национална служба за запошљавање</t>
  </si>
  <si>
    <t>МТО , База омладинских организација</t>
  </si>
  <si>
    <t>Национална служба за запошљавање, МТО</t>
  </si>
  <si>
    <t>МТО , Годишње истраживање положаја и потреба младих у Републици Србији (посебно укрштање)</t>
  </si>
  <si>
    <t>Институт за јавно здравље Србије "Др Милан Јовановић Батут"</t>
  </si>
  <si>
    <t>АЗК</t>
  </si>
  <si>
    <t>НАПОР, друге надлежне институције</t>
  </si>
  <si>
    <t>НАПОР</t>
  </si>
  <si>
    <t>МТО, ЈЛС упитник</t>
  </si>
  <si>
    <t>НСРС</t>
  </si>
  <si>
    <t>НСЗ</t>
  </si>
  <si>
    <t>Институција/извор</t>
  </si>
  <si>
    <t>Батут</t>
  </si>
  <si>
    <t>Мера</t>
  </si>
  <si>
    <t>Линк ка извору</t>
  </si>
  <si>
    <t>Почетна година мерења</t>
  </si>
  <si>
    <t>ЦОР (примарни)</t>
  </si>
  <si>
    <t>ЦОР (Секундарни)</t>
  </si>
  <si>
    <t>Индикатори</t>
  </si>
  <si>
    <t>Свет без сиромаштва: окончати сиромаштво свуда и у свим облицима;</t>
  </si>
  <si>
    <t>Свет без глади: окончати глад, постићи безбедност хране и поболјшану исхрану и промовисати одрживу полјопривреду;</t>
  </si>
  <si>
    <t>Добро здравлје: обезбедити здрав живот и промовисати благостање за лјуде свих генерација;</t>
  </si>
  <si>
    <t>Квалитетно образовање: обезбедити инклузивно и квалитетно образовање и промовисати могућности целоживотног учења;</t>
  </si>
  <si>
    <t>Родна равноправност: постићи родну равноправност и оснажити све жене и девојчице;</t>
  </si>
  <si>
    <t>Чиста вода и санитарни услови: обезбедити санитарне услове и приступ пијаћој води за све;</t>
  </si>
  <si>
    <t>Доступна и обновлјива енергија: осигурати приступ доступној, поуданој, одрживој и модерној енергији за све;</t>
  </si>
  <si>
    <t>Достојанствен рад и економски раст: промовисати инклузиван и одржив економски раст, запосленост и достојанствен рад за све;</t>
  </si>
  <si>
    <t>Индустрија , иновације и инфраструктура: изградити прилаголјиву инфраструктуру, промовисати одрживу индустријализацију и подстицати иновативност;</t>
  </si>
  <si>
    <t>Смањење неједнакости: смањити неједнакост између и унутар држава;</t>
  </si>
  <si>
    <t>Одрживи градови и заједнице: учинити градове и лјудска населја инклузивним, безбедним, прилагодлјивим и одрживим;</t>
  </si>
  <si>
    <t>Одговорна потрошња и производња: обезбедити одрживе облике потрошње и производње;</t>
  </si>
  <si>
    <t>Акција за климу: предузети хитну акцију у борби против климатских промена и њених последица;</t>
  </si>
  <si>
    <t>Живот под водом: очувати и одрживо користити океане, мора и морске ресурсе</t>
  </si>
  <si>
    <t>Живот на землји: одрживо управлјати шумама, цузбити дезертификацију, зауставити и преокренути деградацију землјишта и спречити уништавање биодиверзитета;</t>
  </si>
  <si>
    <t>Мир , правда и снажне институције: промовисати миролјубива и инклузивна друштва за одрживи развој, обезбедити приступ правди за све и изградити ефикасне, поуздане и инклузивне институције на свим нивоима;</t>
  </si>
  <si>
    <t>Партнерством до цилја: учврстити глобално партнерство за одрживи развој.</t>
  </si>
  <si>
    <t>Стопа</t>
  </si>
  <si>
    <t>Коефицијент варијације</t>
  </si>
  <si>
    <t>Коефицијент</t>
  </si>
  <si>
    <t>Еуклидска раздаљина</t>
  </si>
  <si>
    <t>Раст/Пад</t>
  </si>
  <si>
    <t>Стопа (Удео)</t>
  </si>
  <si>
    <t>Исход</t>
  </si>
  <si>
    <t>Број младих</t>
  </si>
  <si>
    <t>Број програма/пројеката</t>
  </si>
  <si>
    <t>Број радника/ца</t>
  </si>
  <si>
    <t>Број објеката</t>
  </si>
  <si>
    <t>Број посланика</t>
  </si>
  <si>
    <t>Број организација</t>
  </si>
  <si>
    <t>Број година</t>
  </si>
  <si>
    <t>Рацио (однос)</t>
  </si>
  <si>
    <t>СТУБ 2: ОМЛАДИНСКИ РАД ЈЕ СТАНДАРДИЗОВАН И КОНТИНУИРАН У СИСТЕМУ НЕФОРМАЛНОГ ОБРАЗОВАЊА</t>
  </si>
  <si>
    <t>СТУБ 4: МЛАДИ КАО АКТИВНИ УЧЕСНИЦИ ДРУШТВА НА СВИМ НИВОИМА</t>
  </si>
  <si>
    <t>СТУБ 5: МОГУЋНОСТИ И ПОДСТИЦАЈИ ЗА МЛАДЕ КОЈИ ВОДЕ ДО СОЦИЈАЛНОГ И ЕКОНОМСКОГ ОСАМОСТАЉИВАЊА</t>
  </si>
  <si>
    <t>СТУБ 6: ДОБРО ЗДРАВЉЕ, БЕЗБЕДНО ОКРУЖЕЊЕ И СОЦИЈАЛНО БЛАГОСТАЊЕ МЛАДИХ</t>
  </si>
  <si>
    <t>РЗС,  Анкета о приходима и условима живота (СИЛК)</t>
  </si>
  <si>
    <t>РЗС, Анкета о радној снази</t>
  </si>
  <si>
    <t>РЗС, Анкета о радној снази + обрачун</t>
  </si>
  <si>
    <t>Предлог истраживача (ОЦ, ПE1)</t>
  </si>
  <si>
    <t>Предлог истраживача (ОЦ, ПE2)</t>
  </si>
  <si>
    <t>Предлог радне групе (ОЦ, ПE1)</t>
  </si>
  <si>
    <t>Предлог истраживача (ПЦ1, П1)</t>
  </si>
  <si>
    <t>Предлог истраживача (ПЦ2, П1)</t>
  </si>
  <si>
    <t>Предлог Радне групе (ПЦ4)</t>
  </si>
  <si>
    <t>Предлог истраживача (ПЦ3)</t>
  </si>
  <si>
    <t>Предлог истраживача (ПЦ3, П1)</t>
  </si>
  <si>
    <t>Предлог истраживача (ПЦ3, П2)</t>
  </si>
  <si>
    <t>Предлог истраживача (ПЦ4)</t>
  </si>
  <si>
    <t>Предлог истраживача (ПЦ4, П1)</t>
  </si>
  <si>
    <t>Предлог истраживача (ПЦ5)</t>
  </si>
  <si>
    <t>Предлог истраживача (ПЦ5, П6)</t>
  </si>
  <si>
    <t>Предлог истраживача (ПЦ5, П2)</t>
  </si>
  <si>
    <r>
      <rPr>
        <b/>
        <sz val="11"/>
        <color theme="1"/>
        <rFont val="Calibri"/>
        <family val="2"/>
        <scheme val="minor"/>
      </rPr>
      <t>П</t>
    </r>
    <r>
      <rPr>
        <sz val="11"/>
        <color theme="1"/>
        <rFont val="Calibri"/>
        <family val="2"/>
        <scheme val="minor"/>
      </rPr>
      <t xml:space="preserve">- показатељ, </t>
    </r>
    <r>
      <rPr>
        <b/>
        <sz val="11"/>
        <color theme="1"/>
        <rFont val="Calibri"/>
        <family val="2"/>
        <scheme val="minor"/>
      </rPr>
      <t>Ц</t>
    </r>
    <r>
      <rPr>
        <sz val="11"/>
        <color theme="1"/>
        <rFont val="Calibri"/>
        <family val="2"/>
        <scheme val="minor"/>
      </rPr>
      <t xml:space="preserve"> - циљ</t>
    </r>
  </si>
  <si>
    <t>Легенд повезности са СМРС до 2030.</t>
  </si>
  <si>
    <t>Број објеката у јавној својини које млади и удружења младих и за младе користе и у којима се континуирано спроводе активности за младе</t>
  </si>
  <si>
    <t>Успостављени стандарди за омладинске просторе</t>
  </si>
  <si>
    <t>Удео укупног броја младих који је користо услуге у омладинским просторима у јавној својини на годишњем нивоу</t>
  </si>
  <si>
    <t>Удео укупног броја младих мучкараца који је користо услуге у омладинским просторима у јавној својини на годишњем нивоу</t>
  </si>
  <si>
    <t>Удео укупног броја младих жена који је користо услуге у омладинским просторима у јавној својини на годишњем нивоу</t>
  </si>
  <si>
    <t>Доступност културних садржаја за младе</t>
  </si>
  <si>
    <t>Могућност за испољавање талента и креативности</t>
  </si>
  <si>
    <t>Број установа за културу и креативно изражавање младих</t>
  </si>
  <si>
    <t>Број народних посланика_ца који су млади на почетку пролећног заседања НСРС</t>
  </si>
  <si>
    <t>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</si>
</sst>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_ ;\-#,##0\ "/>
    <numFmt numFmtId="166" formatCode="0.0000"/>
    <numFmt numFmtId="167" formatCode="_-* #,##0.0000_-;\-* #,##0.0000_-;_-* &quot;-&quot;_-;_-@_-"/>
    <numFmt numFmtId="168" formatCode="#,##0.0000_ ;\-#,##0.0000\ "/>
    <numFmt numFmtId="169" formatCode="0.0"/>
    <numFmt numFmtId="170" formatCode="_-* #,##0_-;\-* #,##0_-;_-* &quot;-&quot;??_-;_-@_-"/>
    <numFmt numFmtId="171" formatCode="0.0000%"/>
  </numFmts>
  <fonts count="37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3">
    <xf numFmtId="0" fontId="0" fillId="0" borderId="0"/>
    <xf numFmtId="41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4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1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02">
    <xf numFmtId="0" fontId="0" fillId="0" borderId="0" xfId="0"/>
    <xf numFmtId="0" fontId="17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49" fontId="0" fillId="0" borderId="1" xfId="0" applyNumberFormat="1" applyBorder="1"/>
    <xf numFmtId="0" fontId="12" fillId="0" borderId="1" xfId="0" applyFont="1" applyBorder="1"/>
    <xf numFmtId="0" fontId="12" fillId="0" borderId="6" xfId="0" applyFont="1" applyBorder="1" applyAlignment="1">
      <alignment vertical="center" wrapText="1"/>
    </xf>
    <xf numFmtId="0" fontId="26" fillId="0" borderId="2" xfId="0" applyFont="1" applyBorder="1" applyAlignment="1">
      <alignment wrapText="1"/>
    </xf>
    <xf numFmtId="0" fontId="26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center"/>
    </xf>
    <xf numFmtId="49" fontId="26" fillId="0" borderId="3" xfId="0" applyNumberFormat="1" applyFont="1" applyBorder="1" applyAlignment="1">
      <alignment wrapText="1"/>
    </xf>
    <xf numFmtId="49" fontId="27" fillId="6" borderId="8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49" fontId="23" fillId="0" borderId="8" xfId="0" applyNumberFormat="1" applyFont="1" applyBorder="1" applyAlignment="1">
      <alignment horizontal="center" vertical="center"/>
    </xf>
    <xf numFmtId="2" fontId="25" fillId="4" borderId="8" xfId="0" applyNumberFormat="1" applyFont="1" applyFill="1" applyBorder="1"/>
    <xf numFmtId="49" fontId="13" fillId="5" borderId="8" xfId="0" applyNumberFormat="1" applyFont="1" applyFill="1" applyBorder="1" applyAlignment="1">
      <alignment horizontal="center"/>
    </xf>
    <xf numFmtId="0" fontId="13" fillId="0" borderId="8" xfId="0" applyFont="1" applyBorder="1" applyAlignment="1">
      <alignment vertical="center"/>
    </xf>
    <xf numFmtId="164" fontId="13" fillId="0" borderId="8" xfId="0" applyNumberFormat="1" applyFont="1" applyBorder="1" applyAlignment="1">
      <alignment horizontal="right"/>
    </xf>
    <xf numFmtId="164" fontId="13" fillId="0" borderId="8" xfId="0" applyNumberFormat="1" applyFont="1" applyBorder="1" applyAlignment="1">
      <alignment horizontal="right" vertical="center"/>
    </xf>
    <xf numFmtId="164" fontId="13" fillId="0" borderId="8" xfId="2" applyNumberFormat="1" applyFont="1" applyFill="1" applyBorder="1" applyAlignment="1">
      <alignment horizontal="right" vertical="center"/>
    </xf>
    <xf numFmtId="2" fontId="28" fillId="0" borderId="8" xfId="0" applyNumberFormat="1" applyFont="1" applyBorder="1"/>
    <xf numFmtId="0" fontId="0" fillId="0" borderId="8" xfId="0" applyBorder="1"/>
    <xf numFmtId="49" fontId="9" fillId="5" borderId="8" xfId="0" applyNumberFormat="1" applyFont="1" applyFill="1" applyBorder="1" applyAlignment="1">
      <alignment horizontal="center"/>
    </xf>
    <xf numFmtId="166" fontId="13" fillId="0" borderId="8" xfId="0" applyNumberFormat="1" applyFont="1" applyBorder="1" applyAlignment="1">
      <alignment horizontal="right"/>
    </xf>
    <xf numFmtId="0" fontId="13" fillId="0" borderId="8" xfId="0" applyFont="1" applyBorder="1" applyAlignment="1">
      <alignment horizontal="right" vertical="center"/>
    </xf>
    <xf numFmtId="10" fontId="13" fillId="0" borderId="8" xfId="2" applyNumberFormat="1" applyFont="1" applyFill="1" applyBorder="1" applyAlignment="1">
      <alignment horizontal="right" vertical="center"/>
    </xf>
    <xf numFmtId="167" fontId="13" fillId="0" borderId="8" xfId="1" applyNumberFormat="1" applyFont="1" applyFill="1" applyBorder="1" applyAlignment="1">
      <alignment horizontal="right" vertical="center"/>
    </xf>
    <xf numFmtId="167" fontId="13" fillId="0" borderId="8" xfId="0" applyNumberFormat="1" applyFont="1" applyBorder="1" applyAlignment="1">
      <alignment horizontal="right" vertical="center"/>
    </xf>
    <xf numFmtId="168" fontId="13" fillId="0" borderId="8" xfId="1" applyNumberFormat="1" applyFont="1" applyFill="1" applyBorder="1" applyAlignment="1">
      <alignment horizontal="right" vertical="center"/>
    </xf>
    <xf numFmtId="41" fontId="13" fillId="0" borderId="8" xfId="1" applyFont="1" applyBorder="1" applyAlignment="1">
      <alignment horizontal="right"/>
    </xf>
    <xf numFmtId="165" fontId="13" fillId="0" borderId="8" xfId="1" applyNumberFormat="1" applyFont="1" applyBorder="1" applyAlignment="1">
      <alignment horizontal="right"/>
    </xf>
    <xf numFmtId="164" fontId="20" fillId="0" borderId="8" xfId="2" applyNumberFormat="1" applyFont="1" applyFill="1" applyBorder="1" applyAlignment="1">
      <alignment horizontal="right" vertical="center"/>
    </xf>
    <xf numFmtId="10" fontId="13" fillId="0" borderId="8" xfId="0" applyNumberFormat="1" applyFont="1" applyBorder="1" applyAlignment="1">
      <alignment horizontal="right" vertical="center"/>
    </xf>
    <xf numFmtId="41" fontId="13" fillId="0" borderId="8" xfId="1" applyFont="1" applyFill="1" applyBorder="1" applyAlignment="1">
      <alignment horizontal="right" vertical="center"/>
    </xf>
    <xf numFmtId="9" fontId="13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9" fontId="13" fillId="0" borderId="8" xfId="1" applyNumberFormat="1" applyFont="1" applyFill="1" applyBorder="1" applyAlignment="1">
      <alignment horizontal="right" vertical="center"/>
    </xf>
    <xf numFmtId="9" fontId="13" fillId="0" borderId="8" xfId="2" applyFont="1" applyFill="1" applyBorder="1" applyAlignment="1">
      <alignment horizontal="right" vertical="center"/>
    </xf>
    <xf numFmtId="164" fontId="13" fillId="0" borderId="8" xfId="2" applyNumberFormat="1" applyFont="1" applyBorder="1" applyAlignment="1">
      <alignment horizontal="right" vertical="center"/>
    </xf>
    <xf numFmtId="169" fontId="13" fillId="0" borderId="8" xfId="0" applyNumberFormat="1" applyFont="1" applyBorder="1" applyAlignment="1">
      <alignment horizontal="right" vertical="center"/>
    </xf>
    <xf numFmtId="41" fontId="13" fillId="0" borderId="8" xfId="1" applyFont="1" applyBorder="1" applyAlignment="1">
      <alignment horizontal="right" vertical="center"/>
    </xf>
    <xf numFmtId="1" fontId="13" fillId="0" borderId="8" xfId="1" applyNumberFormat="1" applyFont="1" applyFill="1" applyBorder="1" applyAlignment="1">
      <alignment horizontal="right" vertical="center"/>
    </xf>
    <xf numFmtId="9" fontId="13" fillId="0" borderId="8" xfId="2" applyFont="1" applyBorder="1" applyAlignment="1">
      <alignment horizontal="right" vertical="center"/>
    </xf>
    <xf numFmtId="2" fontId="13" fillId="0" borderId="8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right"/>
    </xf>
    <xf numFmtId="9" fontId="9" fillId="0" borderId="8" xfId="2" applyFont="1" applyBorder="1" applyAlignment="1">
      <alignment horizontal="right" vertical="center"/>
    </xf>
    <xf numFmtId="170" fontId="13" fillId="0" borderId="8" xfId="7" applyNumberFormat="1" applyFont="1" applyBorder="1" applyAlignment="1">
      <alignment horizontal="right"/>
    </xf>
    <xf numFmtId="0" fontId="11" fillId="0" borderId="8" xfId="0" applyFont="1" applyBorder="1"/>
    <xf numFmtId="10" fontId="13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vertical="center"/>
    </xf>
    <xf numFmtId="49" fontId="0" fillId="0" borderId="5" xfId="0" applyNumberFormat="1" applyBorder="1" applyAlignment="1">
      <alignment horizontal="center"/>
    </xf>
    <xf numFmtId="0" fontId="24" fillId="0" borderId="8" xfId="6" applyFill="1" applyBorder="1" applyAlignment="1">
      <alignment horizontal="left" vertical="center"/>
    </xf>
    <xf numFmtId="9" fontId="8" fillId="0" borderId="8" xfId="2" applyFont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10" fontId="8" fillId="0" borderId="8" xfId="2" applyNumberFormat="1" applyFont="1" applyBorder="1" applyAlignment="1">
      <alignment vertical="center"/>
    </xf>
    <xf numFmtId="10" fontId="8" fillId="0" borderId="8" xfId="2" applyNumberFormat="1" applyFont="1" applyFill="1" applyBorder="1" applyAlignment="1">
      <alignment vertical="center"/>
    </xf>
    <xf numFmtId="2" fontId="28" fillId="10" borderId="8" xfId="0" applyNumberFormat="1" applyFont="1" applyFill="1" applyBorder="1"/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0" fillId="0" borderId="5" xfId="0" applyBorder="1"/>
    <xf numFmtId="0" fontId="0" fillId="0" borderId="7" xfId="0" applyBorder="1"/>
    <xf numFmtId="9" fontId="6" fillId="0" borderId="8" xfId="0" applyNumberFormat="1" applyFont="1" applyBorder="1" applyAlignment="1">
      <alignment horizontal="right"/>
    </xf>
    <xf numFmtId="2" fontId="28" fillId="8" borderId="8" xfId="0" applyNumberFormat="1" applyFont="1" applyFill="1" applyBorder="1"/>
    <xf numFmtId="0" fontId="0" fillId="8" borderId="8" xfId="0" applyFill="1" applyBorder="1"/>
    <xf numFmtId="10" fontId="13" fillId="0" borderId="8" xfId="2" applyNumberFormat="1" applyFont="1" applyBorder="1" applyAlignment="1">
      <alignment horizontal="right" vertical="center"/>
    </xf>
    <xf numFmtId="0" fontId="9" fillId="0" borderId="8" xfId="0" applyFont="1" applyBorder="1"/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10" fontId="8" fillId="0" borderId="0" xfId="2" applyNumberFormat="1" applyFont="1" applyBorder="1" applyAlignment="1">
      <alignment vertical="center"/>
    </xf>
    <xf numFmtId="9" fontId="0" fillId="0" borderId="0" xfId="2" applyFont="1" applyFill="1" applyBorder="1"/>
    <xf numFmtId="10" fontId="0" fillId="0" borderId="0" xfId="2" applyNumberFormat="1" applyFont="1" applyFill="1" applyBorder="1"/>
    <xf numFmtId="2" fontId="28" fillId="0" borderId="0" xfId="0" applyNumberFormat="1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4" fillId="0" borderId="0" xfId="6" applyFill="1" applyBorder="1" applyAlignment="1">
      <alignment horizontal="left" vertical="center"/>
    </xf>
    <xf numFmtId="49" fontId="6" fillId="5" borderId="8" xfId="0" applyNumberFormat="1" applyFont="1" applyFill="1" applyBorder="1" applyAlignment="1">
      <alignment horizontal="center"/>
    </xf>
    <xf numFmtId="0" fontId="6" fillId="0" borderId="8" xfId="0" applyFont="1" applyBorder="1"/>
    <xf numFmtId="49" fontId="6" fillId="0" borderId="8" xfId="0" applyNumberFormat="1" applyFont="1" applyBorder="1" applyAlignment="1">
      <alignment horizontal="center"/>
    </xf>
    <xf numFmtId="171" fontId="6" fillId="0" borderId="8" xfId="0" applyNumberFormat="1" applyFont="1" applyBorder="1" applyAlignment="1">
      <alignment horizontal="right"/>
    </xf>
    <xf numFmtId="171" fontId="6" fillId="0" borderId="8" xfId="2" applyNumberFormat="1" applyFont="1" applyFill="1" applyBorder="1" applyAlignment="1">
      <alignment horizontal="right" vertical="center"/>
    </xf>
    <xf numFmtId="166" fontId="6" fillId="0" borderId="8" xfId="0" applyNumberFormat="1" applyFont="1" applyBorder="1" applyAlignment="1">
      <alignment horizontal="right" vertical="center"/>
    </xf>
    <xf numFmtId="10" fontId="6" fillId="0" borderId="8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0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9" fontId="6" fillId="0" borderId="8" xfId="2" applyFont="1" applyFill="1" applyBorder="1"/>
    <xf numFmtId="10" fontId="6" fillId="0" borderId="8" xfId="2" applyNumberFormat="1" applyFont="1" applyFill="1" applyBorder="1"/>
    <xf numFmtId="10" fontId="6" fillId="0" borderId="8" xfId="0" applyNumberFormat="1" applyFont="1" applyBorder="1"/>
    <xf numFmtId="49" fontId="0" fillId="0" borderId="7" xfId="0" applyNumberFormat="1" applyBorder="1" applyAlignment="1">
      <alignment horizontal="center"/>
    </xf>
    <xf numFmtId="0" fontId="0" fillId="10" borderId="8" xfId="0" applyFill="1" applyBorder="1"/>
    <xf numFmtId="0" fontId="11" fillId="0" borderId="8" xfId="0" applyFont="1" applyBorder="1" applyAlignment="1">
      <alignment vertical="center"/>
    </xf>
    <xf numFmtId="0" fontId="0" fillId="7" borderId="8" xfId="0" applyFill="1" applyBorder="1"/>
    <xf numFmtId="0" fontId="6" fillId="0" borderId="8" xfId="0" applyFont="1" applyBorder="1" applyAlignment="1">
      <alignment horizontal="left" vertical="center"/>
    </xf>
    <xf numFmtId="0" fontId="17" fillId="10" borderId="8" xfId="0" applyFont="1" applyFill="1" applyBorder="1"/>
    <xf numFmtId="0" fontId="17" fillId="8" borderId="8" xfId="0" applyFont="1" applyFill="1" applyBorder="1"/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/>
    </xf>
    <xf numFmtId="0" fontId="6" fillId="0" borderId="8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/>
    </xf>
    <xf numFmtId="164" fontId="6" fillId="0" borderId="8" xfId="12" applyNumberFormat="1" applyFont="1" applyFill="1" applyBorder="1" applyAlignment="1">
      <alignment horizontal="right" vertical="center"/>
    </xf>
    <xf numFmtId="49" fontId="6" fillId="0" borderId="11" xfId="0" applyNumberFormat="1" applyFont="1" applyBorder="1" applyAlignment="1">
      <alignment horizontal="left"/>
    </xf>
    <xf numFmtId="49" fontId="11" fillId="0" borderId="8" xfId="0" applyNumberFormat="1" applyFont="1" applyBorder="1"/>
    <xf numFmtId="0" fontId="9" fillId="0" borderId="8" xfId="0" applyFont="1" applyBorder="1" applyAlignment="1">
      <alignment horizontal="left" vertical="center" wrapText="1"/>
    </xf>
    <xf numFmtId="9" fontId="24" fillId="0" borderId="8" xfId="6" applyNumberFormat="1" applyFill="1" applyBorder="1" applyAlignment="1">
      <alignment horizontal="left" vertical="center"/>
    </xf>
    <xf numFmtId="0" fontId="13" fillId="0" borderId="8" xfId="2" applyNumberFormat="1" applyFont="1" applyFill="1" applyBorder="1" applyAlignment="1">
      <alignment horizontal="right" vertical="center"/>
    </xf>
    <xf numFmtId="0" fontId="24" fillId="0" borderId="8" xfId="6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49" fontId="0" fillId="0" borderId="8" xfId="0" applyNumberFormat="1" applyBorder="1"/>
    <xf numFmtId="0" fontId="20" fillId="0" borderId="8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/>
    </xf>
    <xf numFmtId="0" fontId="29" fillId="0" borderId="8" xfId="6" applyFont="1" applyBorder="1" applyAlignment="1">
      <alignment horizontal="left" vertical="center"/>
    </xf>
    <xf numFmtId="0" fontId="6" fillId="0" borderId="8" xfId="0" applyFont="1" applyBorder="1" applyAlignment="1">
      <alignment wrapText="1"/>
    </xf>
    <xf numFmtId="49" fontId="6" fillId="0" borderId="8" xfId="0" applyNumberFormat="1" applyFont="1" applyBorder="1" applyAlignment="1">
      <alignment horizontal="left"/>
    </xf>
    <xf numFmtId="0" fontId="20" fillId="0" borderId="8" xfId="0" applyFont="1" applyBorder="1" applyAlignment="1">
      <alignment vertical="center"/>
    </xf>
    <xf numFmtId="49" fontId="11" fillId="0" borderId="10" xfId="0" applyNumberFormat="1" applyFont="1" applyBorder="1"/>
    <xf numFmtId="0" fontId="24" fillId="0" borderId="8" xfId="6" applyBorder="1"/>
    <xf numFmtId="0" fontId="35" fillId="10" borderId="8" xfId="0" applyFont="1" applyFill="1" applyBorder="1"/>
    <xf numFmtId="0" fontId="33" fillId="10" borderId="8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center" vertical="center" wrapText="1"/>
    </xf>
    <xf numFmtId="10" fontId="6" fillId="0" borderId="8" xfId="2" applyNumberFormat="1" applyFont="1" applyFill="1" applyBorder="1" applyAlignment="1">
      <alignment horizontal="right" vertical="center"/>
    </xf>
    <xf numFmtId="9" fontId="6" fillId="0" borderId="8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10" fontId="6" fillId="0" borderId="8" xfId="2" applyNumberFormat="1" applyFont="1" applyBorder="1" applyAlignment="1">
      <alignment vertical="center"/>
    </xf>
    <xf numFmtId="9" fontId="6" fillId="0" borderId="8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11" fillId="0" borderId="17" xfId="0" applyFont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vertical="center"/>
    </xf>
    <xf numFmtId="2" fontId="21" fillId="8" borderId="21" xfId="0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23" fillId="3" borderId="23" xfId="0" applyFont="1" applyFill="1" applyBorder="1" applyAlignment="1">
      <alignment vertical="center"/>
    </xf>
    <xf numFmtId="0" fontId="23" fillId="3" borderId="24" xfId="0" applyFont="1" applyFill="1" applyBorder="1" applyAlignment="1">
      <alignment vertical="center"/>
    </xf>
    <xf numFmtId="0" fontId="23" fillId="3" borderId="17" xfId="0" applyFont="1" applyFill="1" applyBorder="1" applyAlignment="1">
      <alignment vertical="center"/>
    </xf>
    <xf numFmtId="2" fontId="0" fillId="0" borderId="18" xfId="12" applyNumberFormat="1" applyFont="1" applyBorder="1" applyAlignment="1">
      <alignment horizontal="center" vertical="center"/>
    </xf>
    <xf numFmtId="2" fontId="21" fillId="8" borderId="22" xfId="12" applyNumberFormat="1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vertical="center"/>
    </xf>
    <xf numFmtId="49" fontId="31" fillId="11" borderId="9" xfId="0" applyNumberFormat="1" applyFont="1" applyFill="1" applyBorder="1" applyAlignment="1">
      <alignment horizontal="left"/>
    </xf>
    <xf numFmtId="0" fontId="4" fillId="0" borderId="8" xfId="0" applyFont="1" applyBorder="1" applyAlignment="1">
      <alignment wrapText="1"/>
    </xf>
    <xf numFmtId="9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0" fontId="11" fillId="7" borderId="8" xfId="0" applyFont="1" applyFill="1" applyBorder="1"/>
    <xf numFmtId="0" fontId="11" fillId="9" borderId="8" xfId="0" applyFont="1" applyFill="1" applyBorder="1"/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49" fontId="3" fillId="5" borderId="8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49" fontId="31" fillId="11" borderId="8" xfId="0" applyNumberFormat="1" applyFont="1" applyFill="1" applyBorder="1" applyAlignment="1">
      <alignment horizontal="left"/>
    </xf>
    <xf numFmtId="0" fontId="3" fillId="0" borderId="8" xfId="0" applyFont="1" applyFill="1" applyBorder="1" applyAlignment="1">
      <alignment horizontal="left" vertical="center"/>
    </xf>
    <xf numFmtId="0" fontId="0" fillId="0" borderId="25" xfId="0" applyBorder="1"/>
    <xf numFmtId="2" fontId="36" fillId="8" borderId="8" xfId="0" applyNumberFormat="1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49" fontId="23" fillId="0" borderId="27" xfId="0" applyNumberFormat="1" applyFont="1" applyBorder="1" applyAlignment="1">
      <alignment horizontal="center" vertical="center"/>
    </xf>
    <xf numFmtId="0" fontId="23" fillId="3" borderId="28" xfId="0" applyFont="1" applyFill="1" applyBorder="1" applyAlignment="1">
      <alignment vertical="center"/>
    </xf>
    <xf numFmtId="0" fontId="23" fillId="3" borderId="29" xfId="0" applyFont="1" applyFill="1" applyBorder="1" applyAlignment="1">
      <alignment vertical="center"/>
    </xf>
    <xf numFmtId="0" fontId="23" fillId="3" borderId="30" xfId="0" applyFont="1" applyFill="1" applyBorder="1" applyAlignment="1">
      <alignment vertical="center"/>
    </xf>
    <xf numFmtId="2" fontId="25" fillId="4" borderId="27" xfId="0" applyNumberFormat="1" applyFont="1" applyFill="1" applyBorder="1"/>
    <xf numFmtId="0" fontId="0" fillId="0" borderId="31" xfId="0" applyBorder="1"/>
    <xf numFmtId="0" fontId="16" fillId="0" borderId="32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0" fillId="0" borderId="32" xfId="0" applyBorder="1"/>
    <xf numFmtId="0" fontId="15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6" fillId="5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49" fontId="34" fillId="10" borderId="8" xfId="0" applyNumberFormat="1" applyFont="1" applyFill="1" applyBorder="1" applyAlignment="1">
      <alignment horizontal="center"/>
    </xf>
    <xf numFmtId="49" fontId="32" fillId="0" borderId="10" xfId="0" applyNumberFormat="1" applyFont="1" applyBorder="1" applyAlignment="1">
      <alignment horizontal="center"/>
    </xf>
    <xf numFmtId="49" fontId="32" fillId="0" borderId="26" xfId="0" applyNumberFormat="1" applyFont="1" applyBorder="1" applyAlignment="1">
      <alignment horizontal="center"/>
    </xf>
    <xf numFmtId="9" fontId="3" fillId="0" borderId="23" xfId="0" applyNumberFormat="1" applyFont="1" applyBorder="1" applyAlignment="1">
      <alignment horizontal="left" vertical="top" wrapText="1"/>
    </xf>
    <xf numFmtId="9" fontId="4" fillId="0" borderId="24" xfId="0" applyNumberFormat="1" applyFont="1" applyBorder="1" applyAlignment="1">
      <alignment horizontal="left" vertical="top" wrapText="1"/>
    </xf>
    <xf numFmtId="9" fontId="4" fillId="0" borderId="17" xfId="0" applyNumberFormat="1" applyFont="1" applyBorder="1" applyAlignment="1">
      <alignment horizontal="left" vertical="top" wrapText="1"/>
    </xf>
    <xf numFmtId="9" fontId="4" fillId="0" borderId="23" xfId="0" applyNumberFormat="1" applyFont="1" applyBorder="1" applyAlignment="1">
      <alignment horizontal="left" vertical="top" wrapText="1"/>
    </xf>
  </cellXfs>
  <cellStyles count="13">
    <cellStyle name="Comma" xfId="7" builtinId="3"/>
    <cellStyle name="Comma [0]" xfId="1" builtinId="6"/>
    <cellStyle name="Comma [0] 2" xfId="4" xr:uid="{00000000-0005-0000-0000-000002000000}"/>
    <cellStyle name="Comma [0] 2 2" xfId="11" xr:uid="{00000000-0005-0000-0000-000003000000}"/>
    <cellStyle name="Comma [0] 3" xfId="8" xr:uid="{00000000-0005-0000-0000-000004000000}"/>
    <cellStyle name="Hyperlink" xfId="6" builtinId="8"/>
    <cellStyle name="Normal" xfId="0" builtinId="0"/>
    <cellStyle name="Normal 2" xfId="3" xr:uid="{00000000-0005-0000-0000-000007000000}"/>
    <cellStyle name="Normal 2 2" xfId="10" xr:uid="{00000000-0005-0000-0000-000008000000}"/>
    <cellStyle name="Percent" xfId="2" builtinId="5"/>
    <cellStyle name="Percent 2" xfId="5" xr:uid="{00000000-0005-0000-0000-00000A000000}"/>
    <cellStyle name="Percent 2 2" xfId="12" xr:uid="{00000000-0005-0000-0000-00000B000000}"/>
    <cellStyle name="Percent 3" xfId="9" xr:uid="{00000000-0005-0000-0000-00000C000000}"/>
  </cellStyles>
  <dxfs count="2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AD8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to.gov.rs/tekst/1180/istrazivanja.php" TargetMode="External"/><Relationship Id="rId18" Type="http://schemas.openxmlformats.org/officeDocument/2006/relationships/hyperlink" Target="https://mto.gov.rs/tekst/1180/istrazivanja.php" TargetMode="External"/><Relationship Id="rId26" Type="http://schemas.openxmlformats.org/officeDocument/2006/relationships/hyperlink" Target="https://mto.gov.rs/extfile/sr/4341/Istrazivanje.pdf" TargetMode="External"/><Relationship Id="rId39" Type="http://schemas.openxmlformats.org/officeDocument/2006/relationships/hyperlink" Target="https://mto.gov.rs/tekst/1180/istrazivanja.php" TargetMode="External"/><Relationship Id="rId21" Type="http://schemas.openxmlformats.org/officeDocument/2006/relationships/hyperlink" Target="https://mto.gov.rs/tekst/1180/istrazivanja.php" TargetMode="External"/><Relationship Id="rId34" Type="http://schemas.openxmlformats.org/officeDocument/2006/relationships/hyperlink" Target="https://mto.gov.rs/tekst/1180/istrazivanja.php" TargetMode="External"/><Relationship Id="rId42" Type="http://schemas.openxmlformats.org/officeDocument/2006/relationships/hyperlink" Target="https://mto.gov.rs/tekst/1180/istrazivanja.php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mto.gov.rs/tekst/1180/istrazivanja.php" TargetMode="External"/><Relationship Id="rId2" Type="http://schemas.openxmlformats.org/officeDocument/2006/relationships/hyperlink" Target="https://mto.gov.rs/tekst/1180/istrazivanja.php" TargetMode="External"/><Relationship Id="rId16" Type="http://schemas.openxmlformats.org/officeDocument/2006/relationships/hyperlink" Target="https://mto.gov.rs/tekst/1180/istrazivanja.php" TargetMode="External"/><Relationship Id="rId29" Type="http://schemas.openxmlformats.org/officeDocument/2006/relationships/hyperlink" Target="https://mto.gov.rs/extfile/sr/4341/Istrazivanje.pdf" TargetMode="External"/><Relationship Id="rId1" Type="http://schemas.openxmlformats.org/officeDocument/2006/relationships/hyperlink" Target="https://www.stat.gov.rs/sr-latn/vesti/statisticalrelease/?p=15270&amp;a=24&amp;s=2400?s=2400" TargetMode="External"/><Relationship Id="rId6" Type="http://schemas.openxmlformats.org/officeDocument/2006/relationships/hyperlink" Target="https://mto.gov.rs/tekst/1180/istrazivanja.php" TargetMode="External"/><Relationship Id="rId11" Type="http://schemas.openxmlformats.org/officeDocument/2006/relationships/hyperlink" Target="https://mto.gov.rs/tekst/1180/istrazivanja.php" TargetMode="External"/><Relationship Id="rId24" Type="http://schemas.openxmlformats.org/officeDocument/2006/relationships/hyperlink" Target="https://mto.gov.rs/extfile/sr/4341/Istrazivanje.pdf" TargetMode="External"/><Relationship Id="rId32" Type="http://schemas.openxmlformats.org/officeDocument/2006/relationships/hyperlink" Target="https://mto.gov.rs/tekst/1180/istrazivanja.php" TargetMode="External"/><Relationship Id="rId37" Type="http://schemas.openxmlformats.org/officeDocument/2006/relationships/hyperlink" Target="https://mto.gov.rs/tekst/1180/istrazivanja.php" TargetMode="External"/><Relationship Id="rId40" Type="http://schemas.openxmlformats.org/officeDocument/2006/relationships/hyperlink" Target="https://www.dri.rs/storage/newaudits/2024-1-Zavrsni%20racun%20budzeta%20RS.pdf" TargetMode="External"/><Relationship Id="rId45" Type="http://schemas.openxmlformats.org/officeDocument/2006/relationships/hyperlink" Target="https://data.stat.gov.rs/Home/Result/01020501?languageCode=sr-Cyrl" TargetMode="External"/><Relationship Id="rId5" Type="http://schemas.openxmlformats.org/officeDocument/2006/relationships/hyperlink" Target="https://mto.gov.rs/tekst/1180/istrazivanja.php" TargetMode="External"/><Relationship Id="rId15" Type="http://schemas.openxmlformats.org/officeDocument/2006/relationships/hyperlink" Target="https://mto.gov.rs/tekst/1180/istrazivanja.php" TargetMode="External"/><Relationship Id="rId23" Type="http://schemas.openxmlformats.org/officeDocument/2006/relationships/hyperlink" Target="https://mto.gov.rs/extfile/sr/4341/Istrazivanje.pdf" TargetMode="External"/><Relationship Id="rId28" Type="http://schemas.openxmlformats.org/officeDocument/2006/relationships/hyperlink" Target="https://mto.gov.rs/extfile/sr/4341/Istrazivanje.pdf" TargetMode="External"/><Relationship Id="rId36" Type="http://schemas.openxmlformats.org/officeDocument/2006/relationships/hyperlink" Target="https://mto.gov.rs/tekst/1180/istrazivanja.php" TargetMode="External"/><Relationship Id="rId10" Type="http://schemas.openxmlformats.org/officeDocument/2006/relationships/hyperlink" Target="https://mto.gov.rs/tekst/1180/istrazivanja.php" TargetMode="External"/><Relationship Id="rId19" Type="http://schemas.openxmlformats.org/officeDocument/2006/relationships/hyperlink" Target="https://opendata.stat.gov.rs/data/WcfJsonRestService.Service1.svc/datasetSDG/03070201IND01/2/csv" TargetMode="External"/><Relationship Id="rId31" Type="http://schemas.openxmlformats.org/officeDocument/2006/relationships/hyperlink" Target="https://mto.gov.rs/extfile/sr/4341/Istrazivanje.pdf" TargetMode="External"/><Relationship Id="rId44" Type="http://schemas.openxmlformats.org/officeDocument/2006/relationships/hyperlink" Target="https://data.stat.gov.rs/Home/Result/01020513?languageCode=sr-Cyrl" TargetMode="External"/><Relationship Id="rId4" Type="http://schemas.openxmlformats.org/officeDocument/2006/relationships/hyperlink" Target="https://mto.gov.rs/tekst/1180/istrazivanja.php" TargetMode="External"/><Relationship Id="rId9" Type="http://schemas.openxmlformats.org/officeDocument/2006/relationships/hyperlink" Target="https://mto.gov.rs/tekst/1180/istrazivanja.php" TargetMode="External"/><Relationship Id="rId14" Type="http://schemas.openxmlformats.org/officeDocument/2006/relationships/hyperlink" Target="https://mto.gov.rs/tekst/1180/istrazivanja.php" TargetMode="External"/><Relationship Id="rId22" Type="http://schemas.openxmlformats.org/officeDocument/2006/relationships/hyperlink" Target="https://mto.gov.rs/extfile/sr/4341/Istrazivanje.pdf" TargetMode="External"/><Relationship Id="rId27" Type="http://schemas.openxmlformats.org/officeDocument/2006/relationships/hyperlink" Target="https://mto.gov.rs/extfile/sr/4341/Istrazivanje.pdf" TargetMode="External"/><Relationship Id="rId30" Type="http://schemas.openxmlformats.org/officeDocument/2006/relationships/hyperlink" Target="https://mto.gov.rs/extfile/sr/4341/Istrazivanje.pdf" TargetMode="External"/><Relationship Id="rId35" Type="http://schemas.openxmlformats.org/officeDocument/2006/relationships/hyperlink" Target="https://mto.gov.rs/tekst/1180/istrazivanja.php" TargetMode="External"/><Relationship Id="rId43" Type="http://schemas.openxmlformats.org/officeDocument/2006/relationships/hyperlink" Target="https://data.stat.gov.rs/Home/Result/01020513?languageCode=sr-Cyrl" TargetMode="External"/><Relationship Id="rId8" Type="http://schemas.openxmlformats.org/officeDocument/2006/relationships/hyperlink" Target="https://mto.gov.rs/tekst/1180/istrazivanja.php" TargetMode="External"/><Relationship Id="rId3" Type="http://schemas.openxmlformats.org/officeDocument/2006/relationships/hyperlink" Target="https://mto.gov.rs/tekst/1180/istrazivanja.php" TargetMode="External"/><Relationship Id="rId12" Type="http://schemas.openxmlformats.org/officeDocument/2006/relationships/hyperlink" Target="https://mto.gov.rs/tekst/1180/istrazivanja.php" TargetMode="External"/><Relationship Id="rId17" Type="http://schemas.openxmlformats.org/officeDocument/2006/relationships/hyperlink" Target="https://mto.gov.rs/tekst/1180/istrazivanja.php" TargetMode="External"/><Relationship Id="rId25" Type="http://schemas.openxmlformats.org/officeDocument/2006/relationships/hyperlink" Target="https://mto.gov.rs/extfile/sr/4341/Istrazivanje.pdf" TargetMode="External"/><Relationship Id="rId33" Type="http://schemas.openxmlformats.org/officeDocument/2006/relationships/hyperlink" Target="https://mto.gov.rs/tekst/1180/istrazivanja.php" TargetMode="External"/><Relationship Id="rId38" Type="http://schemas.openxmlformats.org/officeDocument/2006/relationships/hyperlink" Target="https://mto.gov.rs/tekst/1180/istrazivanja.php" TargetMode="External"/><Relationship Id="rId46" Type="http://schemas.openxmlformats.org/officeDocument/2006/relationships/hyperlink" Target="https://data.stat.gov.rs/Home/Result/01020501?languageCode=sr-Cyrl" TargetMode="External"/><Relationship Id="rId20" Type="http://schemas.openxmlformats.org/officeDocument/2006/relationships/hyperlink" Target="https://mto.gov.rs/tekst/1180/istrazivanja.php" TargetMode="External"/><Relationship Id="rId41" Type="http://schemas.openxmlformats.org/officeDocument/2006/relationships/hyperlink" Target="https://www.stat.gov.rs/sr-latn/vesti/statisticalrelease/?p=15270&amp;a=24&amp;s=2400?s=24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B12" sqref="B12"/>
    </sheetView>
  </sheetViews>
  <sheetFormatPr defaultRowHeight="15.6" x14ac:dyDescent="0.3"/>
  <cols>
    <col min="1" max="1" width="12.3984375" customWidth="1"/>
    <col min="2" max="2" width="77.69921875" customWidth="1"/>
    <col min="3" max="3" width="15.296875" customWidth="1"/>
    <col min="4" max="4" width="41.3984375" customWidth="1"/>
  </cols>
  <sheetData>
    <row r="1" spans="1:4" ht="33" customHeight="1" x14ac:dyDescent="0.3">
      <c r="A1" s="142" t="s">
        <v>409</v>
      </c>
      <c r="B1" s="143" t="s">
        <v>417</v>
      </c>
      <c r="C1" s="144" t="s">
        <v>424</v>
      </c>
      <c r="D1" s="145" t="s">
        <v>425</v>
      </c>
    </row>
    <row r="2" spans="1:4" ht="33" customHeight="1" x14ac:dyDescent="0.3">
      <c r="A2" s="149" t="s">
        <v>410</v>
      </c>
      <c r="B2" s="141" t="s">
        <v>418</v>
      </c>
      <c r="C2" s="150">
        <f>'Обрачун ИБМ 2023'!G3</f>
        <v>8.5251425871803104</v>
      </c>
      <c r="D2" s="157">
        <v>25</v>
      </c>
    </row>
    <row r="3" spans="1:4" ht="33" customHeight="1" x14ac:dyDescent="0.3">
      <c r="A3" s="149" t="s">
        <v>411</v>
      </c>
      <c r="B3" s="141" t="s">
        <v>419</v>
      </c>
      <c r="C3" s="150">
        <f>'Обрачун ИБМ 2023'!G41</f>
        <v>7.2374999999999989</v>
      </c>
      <c r="D3" s="157">
        <v>15</v>
      </c>
    </row>
    <row r="4" spans="1:4" ht="33" customHeight="1" x14ac:dyDescent="0.3">
      <c r="A4" s="149" t="s">
        <v>412</v>
      </c>
      <c r="B4" s="141" t="s">
        <v>420</v>
      </c>
      <c r="C4" s="150">
        <f>'Обрачун ИБМ 2023'!G49</f>
        <v>4.9101332810231693</v>
      </c>
      <c r="D4" s="157">
        <v>15</v>
      </c>
    </row>
    <row r="5" spans="1:4" ht="33" customHeight="1" x14ac:dyDescent="0.3">
      <c r="A5" s="149" t="s">
        <v>413</v>
      </c>
      <c r="B5" s="141" t="s">
        <v>421</v>
      </c>
      <c r="C5" s="150">
        <f>'Обрачун ИБМ 2023'!G58</f>
        <v>4.4959253968253963</v>
      </c>
      <c r="D5" s="157">
        <v>15</v>
      </c>
    </row>
    <row r="6" spans="1:4" ht="33" customHeight="1" x14ac:dyDescent="0.3">
      <c r="A6" s="149" t="s">
        <v>414</v>
      </c>
      <c r="B6" s="141" t="s">
        <v>422</v>
      </c>
      <c r="C6" s="150">
        <f>'Обрачун ИБМ 2023'!G70</f>
        <v>1.2395734728733625</v>
      </c>
      <c r="D6" s="157">
        <v>15</v>
      </c>
    </row>
    <row r="7" spans="1:4" ht="33" customHeight="1" x14ac:dyDescent="0.3">
      <c r="A7" s="149" t="s">
        <v>415</v>
      </c>
      <c r="B7" s="141" t="s">
        <v>423</v>
      </c>
      <c r="C7" s="150">
        <f>'Обрачун ИБМ 2023'!G95</f>
        <v>2.8080133057932501</v>
      </c>
      <c r="D7" s="157">
        <v>15</v>
      </c>
    </row>
    <row r="8" spans="1:4" ht="33" customHeight="1" thickBot="1" x14ac:dyDescent="0.35">
      <c r="A8" s="146" t="s">
        <v>416</v>
      </c>
      <c r="B8" s="147"/>
      <c r="C8" s="148">
        <f>SUM(C2:C7)</f>
        <v>29.216288043695489</v>
      </c>
      <c r="D8" s="158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7"/>
  <sheetViews>
    <sheetView tabSelected="1" zoomScale="80" zoomScaleNormal="80"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A52" sqref="A52:XFD54"/>
    </sheetView>
  </sheetViews>
  <sheetFormatPr defaultColWidth="10.8984375" defaultRowHeight="15.6" x14ac:dyDescent="0.3"/>
  <cols>
    <col min="1" max="1" width="9.765625E-2" style="16" customWidth="1"/>
    <col min="2" max="2" width="13.09765625" style="21" customWidth="1"/>
    <col min="3" max="3" width="103.09765625" style="3" customWidth="1"/>
    <col min="4" max="4" width="24.8984375" style="3" customWidth="1"/>
    <col min="5" max="6" width="17" style="3" customWidth="1"/>
    <col min="7" max="7" width="19" style="3" customWidth="1"/>
    <col min="8" max="8" width="18" style="3" customWidth="1"/>
    <col min="9" max="9" width="25.5" style="3" customWidth="1"/>
    <col min="10" max="10" width="30.8984375" style="3" customWidth="1"/>
    <col min="11" max="11" width="12.5" style="3" customWidth="1"/>
    <col min="12" max="12" width="46.59765625" style="3" customWidth="1"/>
    <col min="13" max="13" width="20.19921875" style="3" customWidth="1"/>
    <col min="14" max="14" width="16.59765625" style="3" customWidth="1"/>
    <col min="15" max="15" width="12.8984375" style="3" customWidth="1"/>
    <col min="16" max="16" width="13.8984375" style="3" customWidth="1"/>
    <col min="17" max="17" width="19.59765625" style="3" bestFit="1" customWidth="1"/>
    <col min="18" max="16384" width="10.8984375" style="3"/>
  </cols>
  <sheetData>
    <row r="1" spans="1:18" ht="66" customHeight="1" x14ac:dyDescent="0.5">
      <c r="B1" s="196" t="s">
        <v>388</v>
      </c>
      <c r="C1" s="197"/>
      <c r="D1" s="197"/>
      <c r="E1" s="197"/>
      <c r="F1" s="197"/>
      <c r="G1" s="178" t="s">
        <v>387</v>
      </c>
      <c r="H1" s="176"/>
      <c r="I1" s="15"/>
      <c r="J1" s="15"/>
      <c r="K1" s="15"/>
      <c r="L1" s="15"/>
      <c r="M1" s="15"/>
      <c r="N1" s="15"/>
      <c r="O1" s="15"/>
      <c r="P1" s="15"/>
      <c r="Q1" s="15"/>
    </row>
    <row r="2" spans="1:18" s="20" customFormat="1" ht="52.2" x14ac:dyDescent="0.35">
      <c r="A2" s="22"/>
      <c r="B2" s="23" t="s">
        <v>374</v>
      </c>
      <c r="C2" s="24" t="s">
        <v>385</v>
      </c>
      <c r="D2" s="25" t="s">
        <v>378</v>
      </c>
      <c r="E2" s="25" t="s">
        <v>386</v>
      </c>
      <c r="F2" s="25" t="s">
        <v>379</v>
      </c>
      <c r="G2" s="177">
        <v>29.216288043695489</v>
      </c>
      <c r="H2" s="25" t="s">
        <v>381</v>
      </c>
      <c r="I2" s="25" t="s">
        <v>382</v>
      </c>
      <c r="J2" s="23" t="s">
        <v>383</v>
      </c>
      <c r="K2" s="23" t="s">
        <v>384</v>
      </c>
      <c r="L2" s="23" t="s">
        <v>507</v>
      </c>
      <c r="M2" s="23" t="s">
        <v>509</v>
      </c>
      <c r="N2" s="23" t="s">
        <v>510</v>
      </c>
      <c r="O2" s="23" t="s">
        <v>512</v>
      </c>
      <c r="P2" s="23" t="s">
        <v>513</v>
      </c>
      <c r="Q2" s="23" t="s">
        <v>511</v>
      </c>
      <c r="R2" s="19"/>
    </row>
    <row r="3" spans="1:18" ht="17.100000000000001" customHeight="1" x14ac:dyDescent="0.3">
      <c r="A3" s="130" t="s">
        <v>259</v>
      </c>
      <c r="B3" s="179">
        <v>1</v>
      </c>
      <c r="C3" s="180" t="s">
        <v>298</v>
      </c>
      <c r="D3" s="181"/>
      <c r="E3" s="181"/>
      <c r="F3" s="182"/>
      <c r="G3" s="183">
        <v>8.5251425871803104</v>
      </c>
      <c r="H3"/>
      <c r="I3" s="184"/>
      <c r="J3" s="185" t="s">
        <v>435</v>
      </c>
      <c r="K3" s="186"/>
      <c r="L3" s="185"/>
      <c r="M3" s="187"/>
      <c r="N3" s="188"/>
      <c r="O3" s="189"/>
      <c r="P3" s="189"/>
      <c r="Q3" s="190"/>
      <c r="R3" s="9"/>
    </row>
    <row r="4" spans="1:18" ht="17.100000000000001" customHeight="1" x14ac:dyDescent="0.3">
      <c r="A4" s="117" t="s">
        <v>142</v>
      </c>
      <c r="B4" s="28" t="s">
        <v>0</v>
      </c>
      <c r="C4" s="29" t="s">
        <v>261</v>
      </c>
      <c r="D4" s="30">
        <v>0.254</v>
      </c>
      <c r="E4" s="31">
        <v>0.17</v>
      </c>
      <c r="F4" s="32">
        <v>0.33600000000000002</v>
      </c>
      <c r="G4" s="33">
        <v>0.49397590361445792</v>
      </c>
      <c r="H4" s="165" t="s">
        <v>407</v>
      </c>
      <c r="I4" s="118" t="s">
        <v>433</v>
      </c>
      <c r="J4" s="169" t="s">
        <v>436</v>
      </c>
      <c r="K4" s="169" t="s">
        <v>389</v>
      </c>
      <c r="L4" s="169" t="s">
        <v>551</v>
      </c>
      <c r="M4" s="171" t="s">
        <v>532</v>
      </c>
      <c r="N4" s="119" t="s">
        <v>1</v>
      </c>
      <c r="O4" s="80">
        <v>1</v>
      </c>
      <c r="P4" s="80" t="s">
        <v>2</v>
      </c>
      <c r="Q4" s="120">
        <v>2019</v>
      </c>
      <c r="R4" s="9"/>
    </row>
    <row r="5" spans="1:18" ht="17.100000000000001" customHeight="1" x14ac:dyDescent="0.3">
      <c r="A5" s="117" t="s">
        <v>118</v>
      </c>
      <c r="B5" s="28" t="s">
        <v>3</v>
      </c>
      <c r="C5" s="29" t="s">
        <v>262</v>
      </c>
      <c r="D5" s="30">
        <v>0.23699999999999999</v>
      </c>
      <c r="E5" s="31">
        <v>0.16500000000000001</v>
      </c>
      <c r="F5" s="32">
        <v>0.318</v>
      </c>
      <c r="G5" s="33">
        <v>0.52941176470588247</v>
      </c>
      <c r="H5" s="165" t="s">
        <v>407</v>
      </c>
      <c r="I5" s="118" t="s">
        <v>433</v>
      </c>
      <c r="J5" s="169" t="s">
        <v>436</v>
      </c>
      <c r="K5" s="169" t="s">
        <v>389</v>
      </c>
      <c r="L5" s="169" t="s">
        <v>551</v>
      </c>
      <c r="M5" s="171" t="s">
        <v>532</v>
      </c>
      <c r="N5" s="119" t="s">
        <v>1</v>
      </c>
      <c r="O5" s="80">
        <v>1</v>
      </c>
      <c r="P5" s="80" t="s">
        <v>2</v>
      </c>
      <c r="Q5" s="120">
        <v>2019</v>
      </c>
      <c r="R5" s="9"/>
    </row>
    <row r="6" spans="1:18" ht="17.100000000000001" customHeight="1" x14ac:dyDescent="0.3">
      <c r="A6" s="117" t="s">
        <v>119</v>
      </c>
      <c r="B6" s="35" t="s">
        <v>124</v>
      </c>
      <c r="C6" s="29" t="s">
        <v>263</v>
      </c>
      <c r="D6" s="30">
        <v>0.27200000000000002</v>
      </c>
      <c r="E6" s="31">
        <v>0.17499999999999999</v>
      </c>
      <c r="F6" s="32">
        <v>0.35399999999999998</v>
      </c>
      <c r="G6" s="33">
        <v>0.45810055865921767</v>
      </c>
      <c r="H6" s="165" t="s">
        <v>407</v>
      </c>
      <c r="I6" s="118" t="s">
        <v>433</v>
      </c>
      <c r="J6" s="169" t="s">
        <v>436</v>
      </c>
      <c r="K6" s="169" t="s">
        <v>389</v>
      </c>
      <c r="L6" s="169" t="s">
        <v>551</v>
      </c>
      <c r="M6" s="171" t="s">
        <v>532</v>
      </c>
      <c r="N6" s="119" t="s">
        <v>1</v>
      </c>
      <c r="O6" s="80">
        <v>1</v>
      </c>
      <c r="P6" s="80" t="s">
        <v>2</v>
      </c>
      <c r="Q6" s="120">
        <v>2019</v>
      </c>
      <c r="R6" s="9"/>
    </row>
    <row r="7" spans="1:18" ht="17.100000000000001" customHeight="1" x14ac:dyDescent="0.3">
      <c r="A7" s="117" t="s">
        <v>120</v>
      </c>
      <c r="B7" s="28" t="s">
        <v>4</v>
      </c>
      <c r="C7" s="29" t="s">
        <v>264</v>
      </c>
      <c r="D7" s="30">
        <v>0.188</v>
      </c>
      <c r="E7" s="31">
        <v>0.11</v>
      </c>
      <c r="F7" s="32">
        <v>0.27700000000000002</v>
      </c>
      <c r="G7" s="33">
        <v>0.53293413173652693</v>
      </c>
      <c r="H7" s="165" t="s">
        <v>407</v>
      </c>
      <c r="I7" s="118" t="s">
        <v>434</v>
      </c>
      <c r="J7" s="169" t="s">
        <v>554</v>
      </c>
      <c r="K7" s="169" t="s">
        <v>389</v>
      </c>
      <c r="L7" s="169" t="s">
        <v>551</v>
      </c>
      <c r="M7" s="171" t="s">
        <v>532</v>
      </c>
      <c r="N7" s="121" t="s">
        <v>5</v>
      </c>
      <c r="O7" s="80">
        <v>1</v>
      </c>
      <c r="P7" s="80" t="s">
        <v>2</v>
      </c>
      <c r="Q7" s="29">
        <v>2021</v>
      </c>
      <c r="R7" s="9"/>
    </row>
    <row r="8" spans="1:18" ht="17.100000000000001" customHeight="1" x14ac:dyDescent="0.3">
      <c r="A8" s="117" t="s">
        <v>121</v>
      </c>
      <c r="B8" s="28" t="s">
        <v>6</v>
      </c>
      <c r="C8" s="29" t="s">
        <v>265</v>
      </c>
      <c r="D8" s="30">
        <v>0.193</v>
      </c>
      <c r="E8" s="31">
        <v>0.11</v>
      </c>
      <c r="F8" s="32">
        <v>0.26400000000000001</v>
      </c>
      <c r="G8" s="33">
        <v>0.46103896103896103</v>
      </c>
      <c r="H8" s="165" t="s">
        <v>407</v>
      </c>
      <c r="I8" s="118" t="s">
        <v>434</v>
      </c>
      <c r="J8" s="169" t="s">
        <v>554</v>
      </c>
      <c r="K8" s="169" t="s">
        <v>389</v>
      </c>
      <c r="L8" s="169" t="s">
        <v>551</v>
      </c>
      <c r="M8" s="171" t="s">
        <v>532</v>
      </c>
      <c r="N8" s="121" t="s">
        <v>5</v>
      </c>
      <c r="O8" s="80">
        <v>1</v>
      </c>
      <c r="P8" s="80" t="s">
        <v>2</v>
      </c>
      <c r="Q8" s="29">
        <v>2021</v>
      </c>
      <c r="R8" s="9"/>
    </row>
    <row r="9" spans="1:18" ht="17.100000000000001" customHeight="1" x14ac:dyDescent="0.3">
      <c r="A9" s="117" t="s">
        <v>122</v>
      </c>
      <c r="B9" s="28" t="s">
        <v>7</v>
      </c>
      <c r="C9" s="29" t="s">
        <v>266</v>
      </c>
      <c r="D9" s="30">
        <v>0.183</v>
      </c>
      <c r="E9" s="31">
        <v>0.11</v>
      </c>
      <c r="F9" s="32">
        <v>0.28999999999999998</v>
      </c>
      <c r="G9" s="33">
        <v>0.59444444444444433</v>
      </c>
      <c r="H9" s="165" t="s">
        <v>407</v>
      </c>
      <c r="I9" s="118" t="s">
        <v>434</v>
      </c>
      <c r="J9" s="169" t="s">
        <v>554</v>
      </c>
      <c r="K9" s="169" t="s">
        <v>389</v>
      </c>
      <c r="L9" s="169" t="s">
        <v>551</v>
      </c>
      <c r="M9" s="171" t="s">
        <v>532</v>
      </c>
      <c r="N9" s="121" t="s">
        <v>5</v>
      </c>
      <c r="O9" s="80">
        <v>1</v>
      </c>
      <c r="P9" s="80" t="s">
        <v>2</v>
      </c>
      <c r="Q9" s="29">
        <v>2021</v>
      </c>
      <c r="R9" s="9"/>
    </row>
    <row r="10" spans="1:18" ht="17.100000000000001" customHeight="1" x14ac:dyDescent="0.3">
      <c r="A10" s="117" t="s">
        <v>145</v>
      </c>
      <c r="B10" s="28" t="s">
        <v>8</v>
      </c>
      <c r="C10" s="29" t="s">
        <v>267</v>
      </c>
      <c r="D10" s="30">
        <v>0.48</v>
      </c>
      <c r="E10" s="31">
        <v>0.41</v>
      </c>
      <c r="F10" s="115">
        <v>0.47399999999999998</v>
      </c>
      <c r="G10" s="33">
        <v>0</v>
      </c>
      <c r="H10" s="165" t="s">
        <v>407</v>
      </c>
      <c r="I10" s="118" t="s">
        <v>433</v>
      </c>
      <c r="J10" s="169" t="s">
        <v>437</v>
      </c>
      <c r="K10" s="169" t="s">
        <v>389</v>
      </c>
      <c r="L10" s="169" t="s">
        <v>552</v>
      </c>
      <c r="M10" s="171" t="s">
        <v>532</v>
      </c>
      <c r="N10" s="121" t="s">
        <v>464</v>
      </c>
      <c r="O10" s="80">
        <v>8</v>
      </c>
      <c r="P10" s="80" t="s">
        <v>2</v>
      </c>
      <c r="Q10" s="29">
        <v>2022</v>
      </c>
      <c r="R10" s="9"/>
    </row>
    <row r="11" spans="1:18" ht="17.100000000000001" customHeight="1" x14ac:dyDescent="0.3">
      <c r="A11" s="117" t="s">
        <v>143</v>
      </c>
      <c r="B11" s="28" t="s">
        <v>9</v>
      </c>
      <c r="C11" s="29" t="s">
        <v>268</v>
      </c>
      <c r="D11" s="30">
        <v>0.41599999999999998</v>
      </c>
      <c r="E11" s="31">
        <v>0.38</v>
      </c>
      <c r="F11" s="115">
        <v>0.4</v>
      </c>
      <c r="G11" s="33">
        <v>0</v>
      </c>
      <c r="H11" s="165" t="s">
        <v>407</v>
      </c>
      <c r="I11" s="118" t="s">
        <v>433</v>
      </c>
      <c r="J11" s="169" t="s">
        <v>437</v>
      </c>
      <c r="K11" s="169" t="s">
        <v>389</v>
      </c>
      <c r="L11" s="169" t="s">
        <v>552</v>
      </c>
      <c r="M11" s="171" t="s">
        <v>532</v>
      </c>
      <c r="N11" s="121" t="s">
        <v>465</v>
      </c>
      <c r="O11" s="80">
        <v>8</v>
      </c>
      <c r="P11" s="80" t="s">
        <v>2</v>
      </c>
      <c r="Q11" s="29">
        <v>2022</v>
      </c>
      <c r="R11" s="9"/>
    </row>
    <row r="12" spans="1:18" ht="17.100000000000001" customHeight="1" x14ac:dyDescent="0.3">
      <c r="A12" s="117" t="s">
        <v>146</v>
      </c>
      <c r="B12" s="28" t="s">
        <v>10</v>
      </c>
      <c r="C12" s="29" t="s">
        <v>269</v>
      </c>
      <c r="D12" s="30">
        <v>0.54600000000000004</v>
      </c>
      <c r="E12" s="31">
        <v>0.44</v>
      </c>
      <c r="F12" s="115">
        <v>0.55200000000000005</v>
      </c>
      <c r="G12" s="33">
        <v>5.3571428571428596E-2</v>
      </c>
      <c r="H12" s="165" t="s">
        <v>407</v>
      </c>
      <c r="I12" s="118" t="s">
        <v>433</v>
      </c>
      <c r="J12" s="169" t="s">
        <v>437</v>
      </c>
      <c r="K12" s="169" t="s">
        <v>389</v>
      </c>
      <c r="L12" s="169" t="s">
        <v>552</v>
      </c>
      <c r="M12" s="171" t="s">
        <v>532</v>
      </c>
      <c r="N12" s="121" t="s">
        <v>466</v>
      </c>
      <c r="O12" s="80">
        <v>8</v>
      </c>
      <c r="P12" s="80" t="s">
        <v>2</v>
      </c>
      <c r="Q12" s="29">
        <v>2022</v>
      </c>
      <c r="R12" s="9"/>
    </row>
    <row r="13" spans="1:18" ht="17.100000000000001" customHeight="1" x14ac:dyDescent="0.3">
      <c r="A13" s="117" t="s">
        <v>144</v>
      </c>
      <c r="B13" s="28" t="s">
        <v>11</v>
      </c>
      <c r="C13" s="29" t="s">
        <v>270</v>
      </c>
      <c r="D13" s="36">
        <v>5.5590266933859718E-2</v>
      </c>
      <c r="E13" s="37">
        <v>0</v>
      </c>
      <c r="F13" s="37">
        <v>7.7299999999999994E-2</v>
      </c>
      <c r="G13" s="33">
        <v>0.28085036308072803</v>
      </c>
      <c r="H13" s="165" t="s">
        <v>407</v>
      </c>
      <c r="I13" s="118" t="s">
        <v>434</v>
      </c>
      <c r="J13" s="169" t="s">
        <v>555</v>
      </c>
      <c r="K13" s="169" t="s">
        <v>389</v>
      </c>
      <c r="L13" s="169" t="s">
        <v>553</v>
      </c>
      <c r="M13" s="171" t="s">
        <v>533</v>
      </c>
      <c r="N13" s="121" t="s">
        <v>467</v>
      </c>
      <c r="O13" s="80">
        <v>10</v>
      </c>
      <c r="P13" s="80">
        <v>8</v>
      </c>
      <c r="Q13" s="29">
        <v>2021</v>
      </c>
      <c r="R13" s="9"/>
    </row>
    <row r="14" spans="1:18" ht="17.100000000000001" customHeight="1" x14ac:dyDescent="0.3">
      <c r="A14" s="117" t="s">
        <v>147</v>
      </c>
      <c r="B14" s="28" t="s">
        <v>12</v>
      </c>
      <c r="C14" s="29" t="s">
        <v>271</v>
      </c>
      <c r="D14" s="30">
        <v>0.17499999999999999</v>
      </c>
      <c r="E14" s="31">
        <v>0.15</v>
      </c>
      <c r="F14" s="32">
        <v>0.19400000000000001</v>
      </c>
      <c r="G14" s="33">
        <v>0.4318181818181821</v>
      </c>
      <c r="H14" s="165" t="s">
        <v>407</v>
      </c>
      <c r="I14" s="118" t="s">
        <v>433</v>
      </c>
      <c r="J14" s="169" t="s">
        <v>437</v>
      </c>
      <c r="K14" s="169" t="s">
        <v>389</v>
      </c>
      <c r="L14" s="169" t="s">
        <v>552</v>
      </c>
      <c r="M14" s="171" t="s">
        <v>532</v>
      </c>
      <c r="N14" s="121" t="s">
        <v>468</v>
      </c>
      <c r="O14" s="80">
        <v>8</v>
      </c>
      <c r="P14" s="80" t="s">
        <v>2</v>
      </c>
      <c r="Q14" s="29">
        <v>2021</v>
      </c>
      <c r="R14" s="9"/>
    </row>
    <row r="15" spans="1:18" ht="17.100000000000001" customHeight="1" x14ac:dyDescent="0.3">
      <c r="A15" s="117" t="s">
        <v>148</v>
      </c>
      <c r="B15" s="28" t="s">
        <v>13</v>
      </c>
      <c r="C15" s="29" t="s">
        <v>272</v>
      </c>
      <c r="D15" s="30">
        <v>0.17299999999999999</v>
      </c>
      <c r="E15" s="31">
        <v>0.15</v>
      </c>
      <c r="F15" s="32">
        <v>0.184</v>
      </c>
      <c r="G15" s="33">
        <v>0.32352941176470612</v>
      </c>
      <c r="H15" s="165" t="s">
        <v>407</v>
      </c>
      <c r="I15" s="118" t="s">
        <v>433</v>
      </c>
      <c r="J15" s="169" t="s">
        <v>437</v>
      </c>
      <c r="K15" s="169" t="s">
        <v>389</v>
      </c>
      <c r="L15" s="169" t="s">
        <v>552</v>
      </c>
      <c r="M15" s="171" t="s">
        <v>532</v>
      </c>
      <c r="N15" s="121" t="s">
        <v>469</v>
      </c>
      <c r="O15" s="80">
        <v>8</v>
      </c>
      <c r="P15" s="80" t="s">
        <v>2</v>
      </c>
      <c r="Q15" s="29">
        <v>2021</v>
      </c>
      <c r="R15" s="9"/>
    </row>
    <row r="16" spans="1:18" ht="17.100000000000001" customHeight="1" x14ac:dyDescent="0.3">
      <c r="A16" s="117" t="s">
        <v>149</v>
      </c>
      <c r="B16" s="28" t="s">
        <v>14</v>
      </c>
      <c r="C16" s="29" t="s">
        <v>273</v>
      </c>
      <c r="D16" s="30">
        <v>0.17899999999999999</v>
      </c>
      <c r="E16" s="31">
        <v>0.15</v>
      </c>
      <c r="F16" s="32">
        <v>0.20899999999999999</v>
      </c>
      <c r="G16" s="33">
        <v>0.50847457627118642</v>
      </c>
      <c r="H16" s="165" t="s">
        <v>407</v>
      </c>
      <c r="I16" s="118" t="s">
        <v>433</v>
      </c>
      <c r="J16" s="169" t="s">
        <v>437</v>
      </c>
      <c r="K16" s="169" t="s">
        <v>389</v>
      </c>
      <c r="L16" s="169" t="s">
        <v>552</v>
      </c>
      <c r="M16" s="171" t="s">
        <v>532</v>
      </c>
      <c r="N16" s="121" t="s">
        <v>470</v>
      </c>
      <c r="O16" s="80">
        <v>8</v>
      </c>
      <c r="P16" s="80" t="s">
        <v>2</v>
      </c>
      <c r="Q16" s="29">
        <v>2021</v>
      </c>
      <c r="R16" s="9"/>
    </row>
    <row r="17" spans="1:18" ht="17.100000000000001" customHeight="1" x14ac:dyDescent="0.3">
      <c r="A17" s="117" t="s">
        <v>150</v>
      </c>
      <c r="B17" s="28" t="s">
        <v>15</v>
      </c>
      <c r="C17" s="29" t="s">
        <v>274</v>
      </c>
      <c r="D17" s="36">
        <v>0.21697787158636384</v>
      </c>
      <c r="E17" s="37">
        <v>0</v>
      </c>
      <c r="F17" s="37">
        <v>0.20469999999999999</v>
      </c>
      <c r="G17" s="33">
        <v>0</v>
      </c>
      <c r="H17" s="165" t="s">
        <v>407</v>
      </c>
      <c r="I17" s="118" t="s">
        <v>434</v>
      </c>
      <c r="J17" s="169" t="s">
        <v>555</v>
      </c>
      <c r="K17" s="169" t="s">
        <v>389</v>
      </c>
      <c r="L17" s="169" t="s">
        <v>553</v>
      </c>
      <c r="M17" s="171" t="s">
        <v>533</v>
      </c>
      <c r="N17" s="121" t="s">
        <v>471</v>
      </c>
      <c r="O17" s="80">
        <v>10</v>
      </c>
      <c r="P17" s="80">
        <v>8</v>
      </c>
      <c r="Q17" s="29">
        <v>2021</v>
      </c>
      <c r="R17" s="9"/>
    </row>
    <row r="18" spans="1:18" ht="17.100000000000001" customHeight="1" x14ac:dyDescent="0.3">
      <c r="A18" s="117" t="s">
        <v>151</v>
      </c>
      <c r="B18" s="28" t="s">
        <v>16</v>
      </c>
      <c r="C18" s="29" t="s">
        <v>275</v>
      </c>
      <c r="D18" s="30">
        <v>0.42899999999999999</v>
      </c>
      <c r="E18" s="31">
        <v>0.55000000000000004</v>
      </c>
      <c r="F18" s="32">
        <v>0.42399999999999999</v>
      </c>
      <c r="G18" s="33">
        <v>3.9682539682539701E-2</v>
      </c>
      <c r="H18" s="164" t="s">
        <v>406</v>
      </c>
      <c r="I18" s="118" t="s">
        <v>434</v>
      </c>
      <c r="J18" s="169" t="s">
        <v>555</v>
      </c>
      <c r="K18" s="169" t="s">
        <v>389</v>
      </c>
      <c r="L18" s="169" t="s">
        <v>552</v>
      </c>
      <c r="M18" s="171" t="s">
        <v>532</v>
      </c>
      <c r="N18" s="121" t="s">
        <v>472</v>
      </c>
      <c r="O18" s="80">
        <v>8</v>
      </c>
      <c r="P18" s="80" t="s">
        <v>2</v>
      </c>
      <c r="Q18" s="29">
        <v>2021</v>
      </c>
      <c r="R18" s="9"/>
    </row>
    <row r="19" spans="1:18" ht="17.100000000000001" customHeight="1" x14ac:dyDescent="0.3">
      <c r="A19" s="117" t="s">
        <v>152</v>
      </c>
      <c r="B19" s="28" t="s">
        <v>17</v>
      </c>
      <c r="C19" s="29" t="s">
        <v>276</v>
      </c>
      <c r="D19" s="30">
        <v>0.48299999999999998</v>
      </c>
      <c r="E19" s="31">
        <v>0.57999999999999996</v>
      </c>
      <c r="F19" s="32">
        <v>0.48899999999999999</v>
      </c>
      <c r="G19" s="33">
        <v>0</v>
      </c>
      <c r="H19" s="164" t="s">
        <v>406</v>
      </c>
      <c r="I19" s="118" t="s">
        <v>434</v>
      </c>
      <c r="J19" s="169" t="s">
        <v>555</v>
      </c>
      <c r="K19" s="169" t="s">
        <v>389</v>
      </c>
      <c r="L19" s="169" t="s">
        <v>552</v>
      </c>
      <c r="M19" s="171" t="s">
        <v>532</v>
      </c>
      <c r="N19" s="121" t="s">
        <v>473</v>
      </c>
      <c r="O19" s="80">
        <v>8</v>
      </c>
      <c r="P19" s="80" t="s">
        <v>2</v>
      </c>
      <c r="Q19" s="29">
        <v>2021</v>
      </c>
      <c r="R19" s="9"/>
    </row>
    <row r="20" spans="1:18" ht="17.100000000000001" customHeight="1" x14ac:dyDescent="0.3">
      <c r="A20" s="117" t="s">
        <v>153</v>
      </c>
      <c r="B20" s="28" t="s">
        <v>18</v>
      </c>
      <c r="C20" s="29" t="s">
        <v>277</v>
      </c>
      <c r="D20" s="30">
        <v>0.373</v>
      </c>
      <c r="E20" s="31">
        <v>0.52</v>
      </c>
      <c r="F20" s="32">
        <v>0.35499999999999998</v>
      </c>
      <c r="G20" s="33">
        <v>0.10909090909090917</v>
      </c>
      <c r="H20" s="164" t="s">
        <v>406</v>
      </c>
      <c r="I20" s="118" t="s">
        <v>434</v>
      </c>
      <c r="J20" s="169" t="s">
        <v>555</v>
      </c>
      <c r="K20" s="169" t="s">
        <v>389</v>
      </c>
      <c r="L20" s="169" t="s">
        <v>552</v>
      </c>
      <c r="M20" s="171" t="s">
        <v>532</v>
      </c>
      <c r="N20" s="121" t="s">
        <v>474</v>
      </c>
      <c r="O20" s="80">
        <v>8</v>
      </c>
      <c r="P20" s="80" t="s">
        <v>2</v>
      </c>
      <c r="Q20" s="29">
        <v>2021</v>
      </c>
      <c r="R20" s="9"/>
    </row>
    <row r="21" spans="1:18" ht="17.100000000000001" customHeight="1" x14ac:dyDescent="0.3">
      <c r="A21" s="117" t="s">
        <v>154</v>
      </c>
      <c r="B21" s="28" t="s">
        <v>19</v>
      </c>
      <c r="C21" s="29" t="s">
        <v>278</v>
      </c>
      <c r="D21" s="36">
        <v>9.4765716486337512E-2</v>
      </c>
      <c r="E21" s="37">
        <v>0</v>
      </c>
      <c r="F21" s="37">
        <v>0.1125</v>
      </c>
      <c r="G21" s="33">
        <v>0.15763807567699992</v>
      </c>
      <c r="H21" s="165" t="s">
        <v>407</v>
      </c>
      <c r="I21" s="118" t="s">
        <v>434</v>
      </c>
      <c r="J21" s="169" t="s">
        <v>555</v>
      </c>
      <c r="K21" s="169" t="s">
        <v>389</v>
      </c>
      <c r="L21" s="169" t="s">
        <v>553</v>
      </c>
      <c r="M21" s="171" t="s">
        <v>533</v>
      </c>
      <c r="N21" s="121" t="s">
        <v>475</v>
      </c>
      <c r="O21" s="80">
        <v>10</v>
      </c>
      <c r="P21" s="80">
        <v>8</v>
      </c>
      <c r="Q21" s="29">
        <v>2021</v>
      </c>
      <c r="R21" s="9"/>
    </row>
    <row r="22" spans="1:18" ht="17.100000000000001" customHeight="1" x14ac:dyDescent="0.3">
      <c r="A22" s="117" t="s">
        <v>155</v>
      </c>
      <c r="B22" s="28" t="s">
        <v>20</v>
      </c>
      <c r="C22" s="29" t="s">
        <v>279</v>
      </c>
      <c r="D22" s="30">
        <v>0.152</v>
      </c>
      <c r="E22" s="31">
        <v>0.11</v>
      </c>
      <c r="F22" s="32">
        <v>0.188</v>
      </c>
      <c r="G22" s="33">
        <v>0.46153846153846162</v>
      </c>
      <c r="H22" s="165" t="s">
        <v>407</v>
      </c>
      <c r="I22" s="118" t="s">
        <v>433</v>
      </c>
      <c r="J22" s="169" t="s">
        <v>438</v>
      </c>
      <c r="K22" s="169" t="s">
        <v>389</v>
      </c>
      <c r="L22" s="169" t="s">
        <v>552</v>
      </c>
      <c r="M22" s="171" t="s">
        <v>532</v>
      </c>
      <c r="N22" s="121" t="s">
        <v>476</v>
      </c>
      <c r="O22" s="80">
        <v>8</v>
      </c>
      <c r="P22" s="80" t="s">
        <v>2</v>
      </c>
      <c r="Q22" s="29">
        <v>2021</v>
      </c>
      <c r="R22" s="9"/>
    </row>
    <row r="23" spans="1:18" ht="17.100000000000001" customHeight="1" x14ac:dyDescent="0.3">
      <c r="A23" s="117" t="s">
        <v>156</v>
      </c>
      <c r="B23" s="28" t="s">
        <v>21</v>
      </c>
      <c r="C23" s="29" t="s">
        <v>280</v>
      </c>
      <c r="D23" s="30">
        <v>0.14000000000000001</v>
      </c>
      <c r="E23" s="31">
        <v>0.11</v>
      </c>
      <c r="F23" s="32">
        <v>0.17299999999999999</v>
      </c>
      <c r="G23" s="33">
        <v>0.5238095238095235</v>
      </c>
      <c r="H23" s="165" t="s">
        <v>407</v>
      </c>
      <c r="I23" s="118" t="s">
        <v>433</v>
      </c>
      <c r="J23" s="169" t="s">
        <v>438</v>
      </c>
      <c r="K23" s="169" t="s">
        <v>389</v>
      </c>
      <c r="L23" s="169" t="s">
        <v>552</v>
      </c>
      <c r="M23" s="171" t="s">
        <v>532</v>
      </c>
      <c r="N23" s="121" t="s">
        <v>477</v>
      </c>
      <c r="O23" s="80">
        <v>8</v>
      </c>
      <c r="P23" s="80" t="s">
        <v>2</v>
      </c>
      <c r="Q23" s="29">
        <v>2021</v>
      </c>
      <c r="R23" s="9"/>
    </row>
    <row r="24" spans="1:18" ht="17.100000000000001" customHeight="1" x14ac:dyDescent="0.3">
      <c r="A24" s="117" t="s">
        <v>157</v>
      </c>
      <c r="B24" s="28" t="s">
        <v>22</v>
      </c>
      <c r="C24" s="29" t="s">
        <v>281</v>
      </c>
      <c r="D24" s="30">
        <v>0.16600000000000001</v>
      </c>
      <c r="E24" s="31">
        <v>0.11</v>
      </c>
      <c r="F24" s="32">
        <v>0.20399999999999999</v>
      </c>
      <c r="G24" s="33">
        <v>0.40425531914893598</v>
      </c>
      <c r="H24" s="165" t="s">
        <v>407</v>
      </c>
      <c r="I24" s="118" t="s">
        <v>433</v>
      </c>
      <c r="J24" s="169" t="s">
        <v>438</v>
      </c>
      <c r="K24" s="169" t="s">
        <v>389</v>
      </c>
      <c r="L24" s="169" t="s">
        <v>552</v>
      </c>
      <c r="M24" s="171" t="s">
        <v>532</v>
      </c>
      <c r="N24" s="121" t="s">
        <v>478</v>
      </c>
      <c r="O24" s="80">
        <v>8</v>
      </c>
      <c r="P24" s="80" t="s">
        <v>2</v>
      </c>
      <c r="Q24" s="29">
        <v>2021</v>
      </c>
      <c r="R24" s="9"/>
    </row>
    <row r="25" spans="1:18" ht="17.100000000000001" customHeight="1" x14ac:dyDescent="0.3">
      <c r="A25" s="117" t="s">
        <v>158</v>
      </c>
      <c r="B25" s="28" t="s">
        <v>23</v>
      </c>
      <c r="C25" s="29" t="s">
        <v>282</v>
      </c>
      <c r="D25" s="30">
        <v>0.1981</v>
      </c>
      <c r="E25" s="31">
        <v>0.05</v>
      </c>
      <c r="F25" s="38">
        <v>0.26069999999999999</v>
      </c>
      <c r="G25" s="33">
        <v>0.29710488846701466</v>
      </c>
      <c r="H25" s="165" t="s">
        <v>407</v>
      </c>
      <c r="I25" s="122" t="s">
        <v>434</v>
      </c>
      <c r="J25" s="169" t="s">
        <v>555</v>
      </c>
      <c r="K25" s="169" t="s">
        <v>389</v>
      </c>
      <c r="L25" s="169" t="s">
        <v>552</v>
      </c>
      <c r="M25" s="171" t="s">
        <v>532</v>
      </c>
      <c r="N25" s="121" t="s">
        <v>479</v>
      </c>
      <c r="O25" s="80">
        <v>8</v>
      </c>
      <c r="P25" s="80" t="s">
        <v>2</v>
      </c>
      <c r="Q25" s="29">
        <v>2021</v>
      </c>
      <c r="R25" s="9"/>
    </row>
    <row r="26" spans="1:18" ht="17.100000000000001" customHeight="1" x14ac:dyDescent="0.3">
      <c r="A26" s="117" t="s">
        <v>159</v>
      </c>
      <c r="B26" s="28" t="s">
        <v>24</v>
      </c>
      <c r="C26" s="29" t="s">
        <v>283</v>
      </c>
      <c r="D26" s="39">
        <v>1.0294947452566243</v>
      </c>
      <c r="E26" s="39">
        <v>1.3</v>
      </c>
      <c r="F26" s="40">
        <v>0.95979999999999999</v>
      </c>
      <c r="G26" s="33">
        <v>0.20486403661559177</v>
      </c>
      <c r="H26" s="164" t="s">
        <v>406</v>
      </c>
      <c r="I26" s="118" t="s">
        <v>434</v>
      </c>
      <c r="J26" s="169" t="s">
        <v>554</v>
      </c>
      <c r="K26" s="169" t="s">
        <v>389</v>
      </c>
      <c r="L26" s="169" t="s">
        <v>487</v>
      </c>
      <c r="M26" s="171" t="s">
        <v>534</v>
      </c>
      <c r="N26" s="121" t="s">
        <v>480</v>
      </c>
      <c r="O26" s="80">
        <v>1</v>
      </c>
      <c r="P26" s="80">
        <v>8</v>
      </c>
      <c r="Q26" s="29">
        <v>2021</v>
      </c>
      <c r="R26" s="9"/>
    </row>
    <row r="27" spans="1:18" ht="17.100000000000001" customHeight="1" x14ac:dyDescent="0.3">
      <c r="A27" s="117" t="s">
        <v>160</v>
      </c>
      <c r="B27" s="28" t="s">
        <v>25</v>
      </c>
      <c r="C27" s="29" t="s">
        <v>284</v>
      </c>
      <c r="D27" s="39">
        <v>1.0206588436755617</v>
      </c>
      <c r="E27" s="39">
        <v>1.3</v>
      </c>
      <c r="F27" s="40">
        <v>0.94469999999999998</v>
      </c>
      <c r="G27" s="33">
        <v>0.21378790789631777</v>
      </c>
      <c r="H27" s="164" t="s">
        <v>406</v>
      </c>
      <c r="I27" s="118" t="s">
        <v>434</v>
      </c>
      <c r="J27" s="169" t="s">
        <v>554</v>
      </c>
      <c r="K27" s="169" t="s">
        <v>389</v>
      </c>
      <c r="L27" s="169" t="s">
        <v>487</v>
      </c>
      <c r="M27" s="171" t="s">
        <v>534</v>
      </c>
      <c r="N27" s="121" t="s">
        <v>481</v>
      </c>
      <c r="O27" s="80">
        <v>1</v>
      </c>
      <c r="P27" s="80">
        <v>8</v>
      </c>
      <c r="Q27" s="29">
        <v>2021</v>
      </c>
      <c r="R27" s="9"/>
    </row>
    <row r="28" spans="1:18" ht="17.100000000000001" customHeight="1" x14ac:dyDescent="0.3">
      <c r="A28" s="117" t="s">
        <v>161</v>
      </c>
      <c r="B28" s="28" t="s">
        <v>26</v>
      </c>
      <c r="C28" s="29" t="s">
        <v>285</v>
      </c>
      <c r="D28" s="39">
        <v>1.0340562824879012</v>
      </c>
      <c r="E28" s="39">
        <v>1.3</v>
      </c>
      <c r="F28" s="40">
        <v>0.97460000000000002</v>
      </c>
      <c r="G28" s="33">
        <v>0.18271752454794446</v>
      </c>
      <c r="H28" s="164" t="s">
        <v>406</v>
      </c>
      <c r="I28" s="118" t="s">
        <v>434</v>
      </c>
      <c r="J28" s="169" t="s">
        <v>554</v>
      </c>
      <c r="K28" s="169" t="s">
        <v>389</v>
      </c>
      <c r="L28" s="169" t="s">
        <v>487</v>
      </c>
      <c r="M28" s="171" t="s">
        <v>534</v>
      </c>
      <c r="N28" s="121" t="s">
        <v>482</v>
      </c>
      <c r="O28" s="80">
        <v>1</v>
      </c>
      <c r="P28" s="80">
        <v>8</v>
      </c>
      <c r="Q28" s="29">
        <v>2021</v>
      </c>
      <c r="R28" s="9"/>
    </row>
    <row r="29" spans="1:18" ht="17.100000000000001" customHeight="1" x14ac:dyDescent="0.3">
      <c r="A29" s="117" t="s">
        <v>162</v>
      </c>
      <c r="B29" s="28" t="s">
        <v>27</v>
      </c>
      <c r="C29" s="29" t="s">
        <v>286</v>
      </c>
      <c r="D29" s="39">
        <v>7.8943017423962175E-2</v>
      </c>
      <c r="E29" s="41">
        <v>0</v>
      </c>
      <c r="F29" s="40">
        <v>0.15959999999999999</v>
      </c>
      <c r="G29" s="33">
        <v>0.50536956501276831</v>
      </c>
      <c r="H29" s="165" t="s">
        <v>407</v>
      </c>
      <c r="I29" s="118" t="s">
        <v>434</v>
      </c>
      <c r="J29" s="169" t="s">
        <v>554</v>
      </c>
      <c r="K29" s="169" t="s">
        <v>73</v>
      </c>
      <c r="L29" s="169" t="s">
        <v>394</v>
      </c>
      <c r="M29" s="171" t="s">
        <v>535</v>
      </c>
      <c r="N29" s="121" t="s">
        <v>483</v>
      </c>
      <c r="O29" s="80">
        <v>10</v>
      </c>
      <c r="P29" s="80">
        <v>1</v>
      </c>
      <c r="Q29" s="29">
        <v>2021</v>
      </c>
      <c r="R29" s="9"/>
    </row>
    <row r="30" spans="1:18" ht="17.100000000000001" customHeight="1" x14ac:dyDescent="0.3">
      <c r="A30" s="117" t="s">
        <v>163</v>
      </c>
      <c r="B30" s="28" t="s">
        <v>28</v>
      </c>
      <c r="C30" s="29" t="s">
        <v>287</v>
      </c>
      <c r="D30" s="30">
        <v>5.8000000000000003E-2</v>
      </c>
      <c r="E30" s="31">
        <v>5.0000000000000001E-3</v>
      </c>
      <c r="F30" s="31">
        <v>5.7000000000000002E-2</v>
      </c>
      <c r="G30" s="33">
        <v>0</v>
      </c>
      <c r="H30" s="165" t="s">
        <v>407</v>
      </c>
      <c r="I30" s="118" t="s">
        <v>434</v>
      </c>
      <c r="J30" s="169" t="s">
        <v>554</v>
      </c>
      <c r="K30" s="170" t="s">
        <v>389</v>
      </c>
      <c r="L30" s="169" t="s">
        <v>488</v>
      </c>
      <c r="M30" s="171" t="s">
        <v>532</v>
      </c>
      <c r="N30" s="121" t="s">
        <v>484</v>
      </c>
      <c r="O30" s="80">
        <v>4</v>
      </c>
      <c r="P30" s="80" t="s">
        <v>32</v>
      </c>
      <c r="Q30" s="29">
        <v>2022</v>
      </c>
      <c r="R30" s="9"/>
    </row>
    <row r="31" spans="1:18" ht="17.100000000000001" customHeight="1" x14ac:dyDescent="0.3">
      <c r="A31" s="117" t="s">
        <v>164</v>
      </c>
      <c r="B31" s="28" t="s">
        <v>30</v>
      </c>
      <c r="C31" s="29" t="s">
        <v>288</v>
      </c>
      <c r="D31" s="30">
        <v>5.8000000000000003E-2</v>
      </c>
      <c r="E31" s="31">
        <v>5.0000000000000001E-3</v>
      </c>
      <c r="F31" s="31">
        <v>6.5000000000000002E-2</v>
      </c>
      <c r="G31" s="33">
        <v>0.11666666666666664</v>
      </c>
      <c r="H31" s="165" t="s">
        <v>407</v>
      </c>
      <c r="I31" s="118" t="s">
        <v>434</v>
      </c>
      <c r="J31" s="169" t="s">
        <v>554</v>
      </c>
      <c r="K31" s="170" t="s">
        <v>389</v>
      </c>
      <c r="L31" s="169" t="s">
        <v>488</v>
      </c>
      <c r="M31" s="171" t="s">
        <v>532</v>
      </c>
      <c r="N31" s="121" t="s">
        <v>485</v>
      </c>
      <c r="O31" s="80">
        <v>4</v>
      </c>
      <c r="P31" s="80" t="s">
        <v>32</v>
      </c>
      <c r="Q31" s="29">
        <v>2022</v>
      </c>
      <c r="R31" s="9"/>
    </row>
    <row r="32" spans="1:18" ht="17.100000000000001" customHeight="1" x14ac:dyDescent="0.3">
      <c r="A32" s="117" t="s">
        <v>165</v>
      </c>
      <c r="B32" s="28" t="s">
        <v>31</v>
      </c>
      <c r="C32" s="29" t="s">
        <v>289</v>
      </c>
      <c r="D32" s="30">
        <v>5.8999999999999997E-2</v>
      </c>
      <c r="E32" s="31">
        <v>5.0000000000000001E-3</v>
      </c>
      <c r="F32" s="31">
        <v>0.05</v>
      </c>
      <c r="G32" s="33">
        <v>0</v>
      </c>
      <c r="H32" s="165" t="s">
        <v>407</v>
      </c>
      <c r="I32" s="118" t="s">
        <v>434</v>
      </c>
      <c r="J32" s="169" t="s">
        <v>554</v>
      </c>
      <c r="K32" s="170" t="s">
        <v>389</v>
      </c>
      <c r="L32" s="169" t="s">
        <v>488</v>
      </c>
      <c r="M32" s="171" t="s">
        <v>532</v>
      </c>
      <c r="N32" s="121" t="s">
        <v>486</v>
      </c>
      <c r="O32" s="80">
        <v>4</v>
      </c>
      <c r="P32" s="80" t="s">
        <v>32</v>
      </c>
      <c r="Q32" s="29">
        <v>2022</v>
      </c>
      <c r="R32" s="9"/>
    </row>
    <row r="33" spans="1:18" ht="17.100000000000001" customHeight="1" x14ac:dyDescent="0.3">
      <c r="A33" s="117" t="s">
        <v>166</v>
      </c>
      <c r="B33" s="28" t="s">
        <v>33</v>
      </c>
      <c r="C33" s="29" t="s">
        <v>290</v>
      </c>
      <c r="D33" s="42">
        <v>38830</v>
      </c>
      <c r="E33" s="37" t="s">
        <v>37</v>
      </c>
      <c r="F33" s="43">
        <v>38194</v>
      </c>
      <c r="G33" s="33">
        <v>1</v>
      </c>
      <c r="H33" s="164" t="s">
        <v>406</v>
      </c>
      <c r="I33" s="118" t="s">
        <v>434</v>
      </c>
      <c r="J33" s="169" t="s">
        <v>554</v>
      </c>
      <c r="K33" s="170" t="s">
        <v>463</v>
      </c>
      <c r="L33" s="169" t="s">
        <v>489</v>
      </c>
      <c r="M33" s="171" t="s">
        <v>536</v>
      </c>
      <c r="N33" s="79"/>
      <c r="O33" s="80">
        <v>8</v>
      </c>
      <c r="P33" s="80">
        <v>9</v>
      </c>
      <c r="Q33" s="29">
        <v>2022</v>
      </c>
      <c r="R33" s="9"/>
    </row>
    <row r="34" spans="1:18" ht="17.100000000000001" customHeight="1" x14ac:dyDescent="0.3">
      <c r="A34" s="117" t="s">
        <v>167</v>
      </c>
      <c r="B34" s="28" t="s">
        <v>34</v>
      </c>
      <c r="C34" s="29" t="s">
        <v>291</v>
      </c>
      <c r="D34" s="42">
        <v>26666</v>
      </c>
      <c r="E34" s="37" t="s">
        <v>37</v>
      </c>
      <c r="F34" s="43">
        <v>26251</v>
      </c>
      <c r="G34" s="33">
        <v>1</v>
      </c>
      <c r="H34" s="164" t="s">
        <v>406</v>
      </c>
      <c r="I34" s="118" t="s">
        <v>434</v>
      </c>
      <c r="J34" s="169" t="s">
        <v>554</v>
      </c>
      <c r="K34" s="170" t="s">
        <v>463</v>
      </c>
      <c r="L34" s="169" t="s">
        <v>489</v>
      </c>
      <c r="M34" s="171" t="s">
        <v>536</v>
      </c>
      <c r="N34" s="79"/>
      <c r="O34" s="80">
        <v>8</v>
      </c>
      <c r="P34" s="80">
        <v>9</v>
      </c>
      <c r="Q34" s="29">
        <v>2022</v>
      </c>
      <c r="R34" s="9"/>
    </row>
    <row r="35" spans="1:18" ht="17.100000000000001" customHeight="1" x14ac:dyDescent="0.3">
      <c r="A35" s="117" t="s">
        <v>168</v>
      </c>
      <c r="B35" s="28" t="s">
        <v>35</v>
      </c>
      <c r="C35" s="29" t="s">
        <v>292</v>
      </c>
      <c r="D35" s="42">
        <v>12164</v>
      </c>
      <c r="E35" s="37" t="s">
        <v>37</v>
      </c>
      <c r="F35" s="43">
        <v>11943</v>
      </c>
      <c r="G35" s="33">
        <v>1</v>
      </c>
      <c r="H35" s="164" t="s">
        <v>406</v>
      </c>
      <c r="I35" s="118" t="s">
        <v>434</v>
      </c>
      <c r="J35" s="169" t="s">
        <v>554</v>
      </c>
      <c r="K35" s="170" t="s">
        <v>463</v>
      </c>
      <c r="L35" s="169" t="s">
        <v>489</v>
      </c>
      <c r="M35" s="171" t="s">
        <v>536</v>
      </c>
      <c r="N35" s="79"/>
      <c r="O35" s="80">
        <v>8</v>
      </c>
      <c r="P35" s="80">
        <v>9</v>
      </c>
      <c r="Q35" s="29">
        <v>2022</v>
      </c>
      <c r="R35" s="9"/>
    </row>
    <row r="36" spans="1:18" ht="17.100000000000001" customHeight="1" x14ac:dyDescent="0.3">
      <c r="A36" s="117" t="s">
        <v>169</v>
      </c>
      <c r="B36" s="28" t="s">
        <v>38</v>
      </c>
      <c r="C36" s="29" t="s">
        <v>293</v>
      </c>
      <c r="D36" s="42">
        <v>13404</v>
      </c>
      <c r="E36" s="37" t="s">
        <v>37</v>
      </c>
      <c r="F36" s="43">
        <v>15360</v>
      </c>
      <c r="G36" s="33">
        <v>0</v>
      </c>
      <c r="H36" s="164" t="s">
        <v>406</v>
      </c>
      <c r="I36" s="118" t="s">
        <v>434</v>
      </c>
      <c r="J36" s="169" t="s">
        <v>556</v>
      </c>
      <c r="K36" s="170" t="s">
        <v>463</v>
      </c>
      <c r="L36" s="169" t="s">
        <v>489</v>
      </c>
      <c r="M36" s="171" t="s">
        <v>536</v>
      </c>
      <c r="N36" s="79"/>
      <c r="O36" s="80">
        <v>8</v>
      </c>
      <c r="P36" s="80">
        <v>9</v>
      </c>
      <c r="Q36" s="29">
        <v>2022</v>
      </c>
      <c r="R36" s="9"/>
    </row>
    <row r="37" spans="1:18" ht="17.100000000000001" customHeight="1" x14ac:dyDescent="0.3">
      <c r="A37" s="117" t="s">
        <v>170</v>
      </c>
      <c r="B37" s="28" t="s">
        <v>39</v>
      </c>
      <c r="C37" s="29" t="s">
        <v>294</v>
      </c>
      <c r="D37" s="42">
        <v>3</v>
      </c>
      <c r="E37" s="37" t="s">
        <v>37</v>
      </c>
      <c r="F37" s="43">
        <v>0</v>
      </c>
      <c r="G37" s="33">
        <v>1</v>
      </c>
      <c r="H37" s="164" t="s">
        <v>406</v>
      </c>
      <c r="I37" s="118" t="s">
        <v>434</v>
      </c>
      <c r="J37" s="169" t="s">
        <v>554</v>
      </c>
      <c r="K37" s="170" t="s">
        <v>463</v>
      </c>
      <c r="L37" s="169" t="s">
        <v>489</v>
      </c>
      <c r="M37" s="171" t="s">
        <v>536</v>
      </c>
      <c r="N37" s="79"/>
      <c r="O37" s="80">
        <v>8</v>
      </c>
      <c r="P37" s="80">
        <v>9</v>
      </c>
      <c r="Q37" s="29">
        <v>2022</v>
      </c>
      <c r="R37" s="9"/>
    </row>
    <row r="38" spans="1:18" ht="17.100000000000001" customHeight="1" x14ac:dyDescent="0.3">
      <c r="A38" s="117" t="s">
        <v>171</v>
      </c>
      <c r="B38" s="28" t="s">
        <v>40</v>
      </c>
      <c r="C38" s="29" t="s">
        <v>295</v>
      </c>
      <c r="D38" s="30">
        <v>0.86399999999999999</v>
      </c>
      <c r="E38" s="31">
        <v>0.95</v>
      </c>
      <c r="F38" s="44">
        <v>0.87</v>
      </c>
      <c r="G38" s="33">
        <v>0</v>
      </c>
      <c r="H38" s="164" t="s">
        <v>406</v>
      </c>
      <c r="I38" s="122" t="s">
        <v>433</v>
      </c>
      <c r="J38" s="169" t="s">
        <v>439</v>
      </c>
      <c r="K38" s="170" t="s">
        <v>73</v>
      </c>
      <c r="L38" s="169" t="s">
        <v>394</v>
      </c>
      <c r="M38" s="171" t="s">
        <v>537</v>
      </c>
      <c r="N38" s="121" t="s">
        <v>125</v>
      </c>
      <c r="O38" s="80">
        <v>3</v>
      </c>
      <c r="P38" s="80">
        <v>6</v>
      </c>
      <c r="Q38" s="29">
        <v>2020</v>
      </c>
      <c r="R38" s="9"/>
    </row>
    <row r="39" spans="1:18" ht="17.100000000000001" customHeight="1" x14ac:dyDescent="0.3">
      <c r="A39" s="117" t="s">
        <v>172</v>
      </c>
      <c r="B39" s="28" t="s">
        <v>41</v>
      </c>
      <c r="C39" s="29" t="s">
        <v>296</v>
      </c>
      <c r="D39" s="30">
        <v>0.48299999999999998</v>
      </c>
      <c r="E39" s="31">
        <v>0.67</v>
      </c>
      <c r="F39" s="45">
        <v>0.46100000000000002</v>
      </c>
      <c r="G39" s="33">
        <v>0.10526315789473666</v>
      </c>
      <c r="H39" s="164" t="s">
        <v>406</v>
      </c>
      <c r="I39" s="122" t="s">
        <v>433</v>
      </c>
      <c r="J39" s="169" t="s">
        <v>440</v>
      </c>
      <c r="K39" s="170" t="s">
        <v>73</v>
      </c>
      <c r="L39" s="169" t="s">
        <v>394</v>
      </c>
      <c r="M39" s="171" t="s">
        <v>537</v>
      </c>
      <c r="N39" s="121" t="s">
        <v>125</v>
      </c>
      <c r="O39" s="80">
        <v>16</v>
      </c>
      <c r="P39" s="80">
        <v>8</v>
      </c>
      <c r="Q39" s="29">
        <v>2022</v>
      </c>
      <c r="R39" s="9"/>
    </row>
    <row r="40" spans="1:18" ht="17.100000000000001" customHeight="1" x14ac:dyDescent="0.3">
      <c r="A40" s="117" t="s">
        <v>173</v>
      </c>
      <c r="B40" s="28" t="s">
        <v>42</v>
      </c>
      <c r="C40" s="29" t="s">
        <v>297</v>
      </c>
      <c r="D40" s="30">
        <v>0.191</v>
      </c>
      <c r="E40" s="31">
        <v>0.15</v>
      </c>
      <c r="F40" s="38">
        <v>0.26</v>
      </c>
      <c r="G40" s="33">
        <v>0.6272727272727272</v>
      </c>
      <c r="H40" s="165" t="s">
        <v>407</v>
      </c>
      <c r="I40" s="122" t="s">
        <v>434</v>
      </c>
      <c r="J40" s="169" t="s">
        <v>555</v>
      </c>
      <c r="K40" s="170" t="s">
        <v>73</v>
      </c>
      <c r="L40" s="169" t="s">
        <v>394</v>
      </c>
      <c r="M40" s="171" t="s">
        <v>537</v>
      </c>
      <c r="N40" s="121" t="s">
        <v>125</v>
      </c>
      <c r="O40" s="80">
        <v>8</v>
      </c>
      <c r="P40" s="80">
        <v>9</v>
      </c>
      <c r="Q40" s="29">
        <v>2022</v>
      </c>
      <c r="R40" s="9"/>
    </row>
    <row r="41" spans="1:18" x14ac:dyDescent="0.3">
      <c r="A41" s="123"/>
      <c r="B41" s="26" t="s">
        <v>118</v>
      </c>
      <c r="C41" s="159" t="s">
        <v>547</v>
      </c>
      <c r="D41" s="159"/>
      <c r="E41" s="159"/>
      <c r="F41" s="159"/>
      <c r="G41" s="27">
        <v>7.2374999999999989</v>
      </c>
      <c r="H41" s="78"/>
      <c r="I41" s="78"/>
      <c r="J41" s="172"/>
      <c r="K41" s="172"/>
      <c r="L41" s="172"/>
      <c r="M41" s="172"/>
      <c r="N41" s="34"/>
      <c r="O41" s="34"/>
      <c r="P41" s="34"/>
      <c r="Q41" s="34"/>
      <c r="R41" s="9"/>
    </row>
    <row r="42" spans="1:18" x14ac:dyDescent="0.3">
      <c r="A42" s="117" t="s">
        <v>174</v>
      </c>
      <c r="B42" s="28" t="s">
        <v>45</v>
      </c>
      <c r="C42" s="29" t="s">
        <v>299</v>
      </c>
      <c r="D42" s="162" t="s">
        <v>427</v>
      </c>
      <c r="E42" s="162" t="s">
        <v>427</v>
      </c>
      <c r="F42" s="167" t="s">
        <v>428</v>
      </c>
      <c r="G42" s="33">
        <v>1</v>
      </c>
      <c r="H42" s="164" t="s">
        <v>406</v>
      </c>
      <c r="I42" s="78" t="s">
        <v>433</v>
      </c>
      <c r="J42" s="169" t="s">
        <v>441</v>
      </c>
      <c r="K42" s="170" t="s">
        <v>501</v>
      </c>
      <c r="L42" s="169" t="s">
        <v>490</v>
      </c>
      <c r="M42" s="171" t="s">
        <v>538</v>
      </c>
      <c r="N42" s="34"/>
      <c r="O42" s="80">
        <v>4</v>
      </c>
      <c r="P42" s="80">
        <v>8</v>
      </c>
      <c r="Q42" s="29">
        <v>2021</v>
      </c>
      <c r="R42" s="9"/>
    </row>
    <row r="43" spans="1:18" x14ac:dyDescent="0.3">
      <c r="A43" s="117" t="s">
        <v>175</v>
      </c>
      <c r="B43" s="28" t="s">
        <v>46</v>
      </c>
      <c r="C43" s="29" t="s">
        <v>300</v>
      </c>
      <c r="D43" s="162" t="s">
        <v>427</v>
      </c>
      <c r="E43" s="162" t="s">
        <v>427</v>
      </c>
      <c r="F43" s="167" t="s">
        <v>428</v>
      </c>
      <c r="G43" s="33">
        <v>1</v>
      </c>
      <c r="H43" s="164" t="s">
        <v>406</v>
      </c>
      <c r="I43" s="78" t="s">
        <v>433</v>
      </c>
      <c r="J43" s="169" t="s">
        <v>442</v>
      </c>
      <c r="K43" s="170" t="s">
        <v>36</v>
      </c>
      <c r="L43" s="169" t="s">
        <v>489</v>
      </c>
      <c r="M43" s="171" t="s">
        <v>538</v>
      </c>
      <c r="N43" s="34"/>
      <c r="O43" s="80">
        <v>4</v>
      </c>
      <c r="P43" s="80">
        <v>8</v>
      </c>
      <c r="Q43" s="29">
        <v>2021</v>
      </c>
      <c r="R43" s="9"/>
    </row>
    <row r="44" spans="1:18" ht="30" customHeight="1" x14ac:dyDescent="0.3">
      <c r="A44" s="117" t="s">
        <v>176</v>
      </c>
      <c r="B44" s="28" t="s">
        <v>47</v>
      </c>
      <c r="C44" s="151" t="s">
        <v>301</v>
      </c>
      <c r="D44" s="74" t="s">
        <v>377</v>
      </c>
      <c r="E44" s="46">
        <v>10000</v>
      </c>
      <c r="F44" s="37">
        <v>0</v>
      </c>
      <c r="G44" s="76"/>
      <c r="H44" s="164" t="s">
        <v>406</v>
      </c>
      <c r="I44" s="78" t="s">
        <v>433</v>
      </c>
      <c r="J44" s="169" t="s">
        <v>443</v>
      </c>
      <c r="K44" s="170" t="s">
        <v>503</v>
      </c>
      <c r="L44" s="170" t="s">
        <v>502</v>
      </c>
      <c r="M44" s="171" t="s">
        <v>539</v>
      </c>
      <c r="N44" s="34"/>
      <c r="O44" s="80">
        <v>4</v>
      </c>
      <c r="P44" s="80">
        <v>8</v>
      </c>
      <c r="Q44" s="29">
        <v>2021</v>
      </c>
      <c r="R44" s="9"/>
    </row>
    <row r="45" spans="1:18" x14ac:dyDescent="0.3">
      <c r="A45" s="117" t="s">
        <v>177</v>
      </c>
      <c r="B45" s="28" t="s">
        <v>48</v>
      </c>
      <c r="C45" s="29" t="s">
        <v>302</v>
      </c>
      <c r="D45" s="74" t="s">
        <v>377</v>
      </c>
      <c r="E45" s="46">
        <v>100</v>
      </c>
      <c r="F45" s="37">
        <v>0</v>
      </c>
      <c r="G45" s="75"/>
      <c r="H45" s="164" t="s">
        <v>406</v>
      </c>
      <c r="I45" s="78" t="s">
        <v>433</v>
      </c>
      <c r="J45" s="169" t="s">
        <v>444</v>
      </c>
      <c r="K45" s="170" t="s">
        <v>503</v>
      </c>
      <c r="L45" s="169" t="s">
        <v>492</v>
      </c>
      <c r="M45" s="171" t="s">
        <v>540</v>
      </c>
      <c r="N45" s="34"/>
      <c r="O45" s="80">
        <v>4</v>
      </c>
      <c r="P45" s="80">
        <v>8</v>
      </c>
      <c r="Q45" s="29">
        <v>2021</v>
      </c>
      <c r="R45" s="9"/>
    </row>
    <row r="46" spans="1:18" x14ac:dyDescent="0.3">
      <c r="A46" s="117" t="s">
        <v>178</v>
      </c>
      <c r="B46" s="28" t="s">
        <v>49</v>
      </c>
      <c r="C46" s="29" t="s">
        <v>303</v>
      </c>
      <c r="D46" s="57">
        <v>45</v>
      </c>
      <c r="E46" s="46">
        <v>400</v>
      </c>
      <c r="F46" s="37">
        <v>0</v>
      </c>
      <c r="G46" s="33">
        <v>0.1125</v>
      </c>
      <c r="H46" s="164" t="s">
        <v>406</v>
      </c>
      <c r="I46" s="78" t="s">
        <v>434</v>
      </c>
      <c r="J46" s="169" t="s">
        <v>557</v>
      </c>
      <c r="K46" s="170" t="s">
        <v>503</v>
      </c>
      <c r="L46" s="169" t="s">
        <v>491</v>
      </c>
      <c r="M46" s="171" t="s">
        <v>541</v>
      </c>
      <c r="N46" s="34"/>
      <c r="O46" s="80">
        <v>4</v>
      </c>
      <c r="P46" s="80">
        <v>8</v>
      </c>
      <c r="Q46" s="29">
        <v>2022</v>
      </c>
      <c r="R46" s="9"/>
    </row>
    <row r="47" spans="1:18" x14ac:dyDescent="0.3">
      <c r="A47" s="117" t="s">
        <v>179</v>
      </c>
      <c r="B47" s="168" t="s">
        <v>50</v>
      </c>
      <c r="C47" s="29" t="s">
        <v>304</v>
      </c>
      <c r="D47" s="57">
        <v>28</v>
      </c>
      <c r="E47" s="46">
        <v>150</v>
      </c>
      <c r="F47" s="37">
        <v>0</v>
      </c>
      <c r="G47" s="33">
        <v>0.18666666666666668</v>
      </c>
      <c r="H47" s="164" t="s">
        <v>406</v>
      </c>
      <c r="I47" s="78" t="s">
        <v>434</v>
      </c>
      <c r="J47" s="169" t="s">
        <v>557</v>
      </c>
      <c r="K47" s="170" t="s">
        <v>503</v>
      </c>
      <c r="L47" s="169" t="s">
        <v>491</v>
      </c>
      <c r="M47" s="171" t="s">
        <v>541</v>
      </c>
      <c r="N47" s="34"/>
      <c r="O47" s="80">
        <v>4</v>
      </c>
      <c r="P47" s="80">
        <v>8</v>
      </c>
      <c r="Q47" s="29">
        <v>2022</v>
      </c>
      <c r="R47" s="9"/>
    </row>
    <row r="48" spans="1:18" x14ac:dyDescent="0.3">
      <c r="A48" s="117" t="s">
        <v>180</v>
      </c>
      <c r="B48" s="168" t="s">
        <v>51</v>
      </c>
      <c r="C48" s="29" t="s">
        <v>305</v>
      </c>
      <c r="D48" s="57">
        <v>17</v>
      </c>
      <c r="E48" s="46">
        <v>150</v>
      </c>
      <c r="F48" s="37">
        <v>0</v>
      </c>
      <c r="G48" s="33">
        <v>0.11333333333333333</v>
      </c>
      <c r="H48" s="164" t="s">
        <v>406</v>
      </c>
      <c r="I48" s="78" t="s">
        <v>434</v>
      </c>
      <c r="J48" s="169" t="s">
        <v>557</v>
      </c>
      <c r="K48" s="170" t="s">
        <v>503</v>
      </c>
      <c r="L48" s="169" t="s">
        <v>491</v>
      </c>
      <c r="M48" s="171" t="s">
        <v>541</v>
      </c>
      <c r="N48" s="34"/>
      <c r="O48" s="80">
        <v>4</v>
      </c>
      <c r="P48" s="80">
        <v>8</v>
      </c>
      <c r="Q48" s="29">
        <v>2022</v>
      </c>
      <c r="R48" s="9"/>
    </row>
    <row r="49" spans="1:18" x14ac:dyDescent="0.3">
      <c r="A49" s="123"/>
      <c r="B49" s="26" t="s">
        <v>119</v>
      </c>
      <c r="C49" s="154" t="s">
        <v>431</v>
      </c>
      <c r="D49" s="155"/>
      <c r="E49" s="155"/>
      <c r="F49" s="156"/>
      <c r="G49" s="27">
        <v>4.9101332810231693</v>
      </c>
      <c r="H49" s="78"/>
      <c r="I49" s="78"/>
      <c r="J49" s="172"/>
      <c r="K49" s="172"/>
      <c r="L49" s="172"/>
      <c r="M49" s="172"/>
      <c r="N49" s="34"/>
      <c r="O49" s="34"/>
      <c r="P49" s="34"/>
      <c r="Q49" s="34"/>
      <c r="R49" s="9"/>
    </row>
    <row r="50" spans="1:18" ht="30" customHeight="1" x14ac:dyDescent="0.3">
      <c r="A50" s="117" t="s">
        <v>181</v>
      </c>
      <c r="B50" s="28" t="s">
        <v>53</v>
      </c>
      <c r="C50" s="151" t="s">
        <v>570</v>
      </c>
      <c r="D50" s="74" t="s">
        <v>377</v>
      </c>
      <c r="E50" s="37">
        <v>174</v>
      </c>
      <c r="F50" s="167" t="s">
        <v>430</v>
      </c>
      <c r="G50" s="76"/>
      <c r="H50" s="164" t="s">
        <v>406</v>
      </c>
      <c r="I50" s="78" t="s">
        <v>433</v>
      </c>
      <c r="J50" s="169" t="s">
        <v>445</v>
      </c>
      <c r="K50" s="170" t="s">
        <v>404</v>
      </c>
      <c r="L50" s="169" t="s">
        <v>391</v>
      </c>
      <c r="M50" s="171" t="s">
        <v>542</v>
      </c>
      <c r="N50" s="34"/>
      <c r="O50" s="80">
        <v>11</v>
      </c>
      <c r="P50" s="80">
        <v>16</v>
      </c>
      <c r="Q50" s="29">
        <v>2021</v>
      </c>
      <c r="R50" s="9"/>
    </row>
    <row r="51" spans="1:18" x14ac:dyDescent="0.3">
      <c r="A51" s="117" t="s">
        <v>182</v>
      </c>
      <c r="B51" s="28" t="s">
        <v>54</v>
      </c>
      <c r="C51" s="29" t="s">
        <v>571</v>
      </c>
      <c r="D51" s="74" t="s">
        <v>426</v>
      </c>
      <c r="E51" s="167" t="s">
        <v>429</v>
      </c>
      <c r="F51" s="167" t="s">
        <v>428</v>
      </c>
      <c r="G51" s="75"/>
      <c r="H51" s="164" t="s">
        <v>406</v>
      </c>
      <c r="I51" s="78" t="s">
        <v>433</v>
      </c>
      <c r="J51" s="169" t="s">
        <v>446</v>
      </c>
      <c r="K51" s="170" t="s">
        <v>404</v>
      </c>
      <c r="L51" s="169" t="s">
        <v>493</v>
      </c>
      <c r="M51" s="171" t="s">
        <v>538</v>
      </c>
      <c r="N51" s="34"/>
      <c r="O51" s="80">
        <v>11</v>
      </c>
      <c r="P51" s="80">
        <v>16</v>
      </c>
      <c r="Q51" s="29">
        <v>2021</v>
      </c>
      <c r="R51" s="9"/>
    </row>
    <row r="52" spans="1:18" x14ac:dyDescent="0.3">
      <c r="A52" s="117" t="s">
        <v>183</v>
      </c>
      <c r="B52" s="28" t="s">
        <v>55</v>
      </c>
      <c r="C52" s="29" t="s">
        <v>572</v>
      </c>
      <c r="D52" s="31">
        <v>9.7000000000000003E-2</v>
      </c>
      <c r="E52" s="47">
        <v>0.25</v>
      </c>
      <c r="F52" s="44">
        <v>7.2999999999999995E-2</v>
      </c>
      <c r="G52" s="33">
        <v>0.13559322033898311</v>
      </c>
      <c r="H52" s="164" t="s">
        <v>406</v>
      </c>
      <c r="I52" s="122" t="s">
        <v>433</v>
      </c>
      <c r="J52" s="169" t="s">
        <v>447</v>
      </c>
      <c r="K52" s="170" t="s">
        <v>73</v>
      </c>
      <c r="L52" s="169" t="s">
        <v>394</v>
      </c>
      <c r="M52" s="124" t="s">
        <v>537</v>
      </c>
      <c r="N52" s="121" t="s">
        <v>125</v>
      </c>
      <c r="O52" s="80">
        <v>11</v>
      </c>
      <c r="P52" s="80">
        <v>16</v>
      </c>
      <c r="Q52" s="29">
        <v>2022</v>
      </c>
      <c r="R52" s="9"/>
    </row>
    <row r="53" spans="1:18" ht="30" customHeight="1" x14ac:dyDescent="0.3">
      <c r="A53" s="117" t="s">
        <v>184</v>
      </c>
      <c r="B53" s="28" t="s">
        <v>56</v>
      </c>
      <c r="C53" s="151" t="s">
        <v>573</v>
      </c>
      <c r="D53" s="31">
        <v>0.10100000000000001</v>
      </c>
      <c r="E53" s="47">
        <v>0.25</v>
      </c>
      <c r="F53" s="44">
        <v>9.0999999999999998E-2</v>
      </c>
      <c r="G53" s="33">
        <v>6.2893081761006345E-2</v>
      </c>
      <c r="H53" s="164" t="s">
        <v>406</v>
      </c>
      <c r="I53" s="122" t="s">
        <v>433</v>
      </c>
      <c r="J53" s="169" t="s">
        <v>447</v>
      </c>
      <c r="K53" s="170" t="s">
        <v>73</v>
      </c>
      <c r="L53" s="169" t="s">
        <v>394</v>
      </c>
      <c r="M53" s="124" t="s">
        <v>537</v>
      </c>
      <c r="N53" s="121" t="s">
        <v>125</v>
      </c>
      <c r="O53" s="80">
        <v>11</v>
      </c>
      <c r="P53" s="80">
        <v>16</v>
      </c>
      <c r="Q53" s="29">
        <v>2022</v>
      </c>
      <c r="R53" s="9"/>
    </row>
    <row r="54" spans="1:18" x14ac:dyDescent="0.3">
      <c r="A54" s="117" t="s">
        <v>185</v>
      </c>
      <c r="B54" s="28" t="s">
        <v>57</v>
      </c>
      <c r="C54" s="29" t="s">
        <v>574</v>
      </c>
      <c r="D54" s="31">
        <v>9.1999999999999998E-2</v>
      </c>
      <c r="E54" s="47">
        <v>0.25</v>
      </c>
      <c r="F54" s="44">
        <v>5.6000000000000001E-2</v>
      </c>
      <c r="G54" s="33">
        <v>0.18556701030927833</v>
      </c>
      <c r="H54" s="164" t="s">
        <v>406</v>
      </c>
      <c r="I54" s="122" t="s">
        <v>433</v>
      </c>
      <c r="J54" s="169" t="s">
        <v>447</v>
      </c>
      <c r="K54" s="170" t="s">
        <v>73</v>
      </c>
      <c r="L54" s="169" t="s">
        <v>394</v>
      </c>
      <c r="M54" s="124" t="s">
        <v>537</v>
      </c>
      <c r="N54" s="121" t="s">
        <v>125</v>
      </c>
      <c r="O54" s="80">
        <v>11</v>
      </c>
      <c r="P54" s="80">
        <v>16</v>
      </c>
      <c r="Q54" s="29">
        <v>2022</v>
      </c>
      <c r="R54" s="9"/>
    </row>
    <row r="55" spans="1:18" x14ac:dyDescent="0.3">
      <c r="A55" s="117" t="s">
        <v>186</v>
      </c>
      <c r="B55" s="28" t="s">
        <v>58</v>
      </c>
      <c r="C55" s="29" t="s">
        <v>575</v>
      </c>
      <c r="D55" s="31">
        <v>0.216</v>
      </c>
      <c r="E55" s="47">
        <v>0.4</v>
      </c>
      <c r="F55" s="44">
        <v>0.25800000000000001</v>
      </c>
      <c r="G55" s="33">
        <v>0</v>
      </c>
      <c r="H55" s="164" t="s">
        <v>406</v>
      </c>
      <c r="I55" s="122" t="s">
        <v>434</v>
      </c>
      <c r="J55" s="169" t="s">
        <v>558</v>
      </c>
      <c r="K55" s="170" t="s">
        <v>73</v>
      </c>
      <c r="L55" s="169" t="s">
        <v>394</v>
      </c>
      <c r="M55" s="124" t="s">
        <v>537</v>
      </c>
      <c r="N55" s="121" t="s">
        <v>125</v>
      </c>
      <c r="O55" s="80">
        <v>4</v>
      </c>
      <c r="P55" s="80">
        <v>11</v>
      </c>
      <c r="Q55" s="29">
        <v>2022</v>
      </c>
      <c r="R55" s="9"/>
    </row>
    <row r="56" spans="1:18" x14ac:dyDescent="0.3">
      <c r="A56" s="117" t="s">
        <v>187</v>
      </c>
      <c r="B56" s="28" t="s">
        <v>59</v>
      </c>
      <c r="C56" s="71" t="s">
        <v>576</v>
      </c>
      <c r="D56" s="31">
        <v>0.26100000000000001</v>
      </c>
      <c r="E56" s="47">
        <v>0.45</v>
      </c>
      <c r="F56" s="44">
        <v>0</v>
      </c>
      <c r="G56" s="33">
        <v>0.57999999999999996</v>
      </c>
      <c r="H56" s="164" t="s">
        <v>406</v>
      </c>
      <c r="I56" s="122" t="s">
        <v>434</v>
      </c>
      <c r="J56" s="169" t="s">
        <v>558</v>
      </c>
      <c r="K56" s="170" t="s">
        <v>73</v>
      </c>
      <c r="L56" s="169" t="s">
        <v>394</v>
      </c>
      <c r="M56" s="124" t="s">
        <v>537</v>
      </c>
      <c r="N56" s="121" t="s">
        <v>125</v>
      </c>
      <c r="O56" s="80">
        <v>4</v>
      </c>
      <c r="P56" s="80">
        <v>11</v>
      </c>
      <c r="Q56" s="29">
        <v>2021</v>
      </c>
      <c r="R56" s="9"/>
    </row>
    <row r="57" spans="1:18" x14ac:dyDescent="0.3">
      <c r="A57" s="117" t="s">
        <v>188</v>
      </c>
      <c r="B57" s="90" t="s">
        <v>60</v>
      </c>
      <c r="C57" s="29" t="s">
        <v>577</v>
      </c>
      <c r="D57" s="37">
        <v>531</v>
      </c>
      <c r="E57" s="37" t="s">
        <v>37</v>
      </c>
      <c r="F57" s="37">
        <v>529</v>
      </c>
      <c r="G57" s="33">
        <v>1</v>
      </c>
      <c r="H57" s="164" t="s">
        <v>406</v>
      </c>
      <c r="I57" s="78" t="s">
        <v>434</v>
      </c>
      <c r="J57" s="169" t="s">
        <v>559</v>
      </c>
      <c r="K57" s="170" t="s">
        <v>401</v>
      </c>
      <c r="L57" s="170" t="s">
        <v>401</v>
      </c>
      <c r="M57" s="171" t="s">
        <v>542</v>
      </c>
      <c r="N57" s="34"/>
      <c r="O57" s="80">
        <v>4</v>
      </c>
      <c r="P57" s="80">
        <v>11</v>
      </c>
      <c r="Q57" s="29">
        <v>2022</v>
      </c>
      <c r="R57" s="9"/>
    </row>
    <row r="58" spans="1:18" x14ac:dyDescent="0.3">
      <c r="A58" s="123"/>
      <c r="B58" s="26" t="s">
        <v>120</v>
      </c>
      <c r="C58" s="154" t="s">
        <v>548</v>
      </c>
      <c r="D58" s="155"/>
      <c r="E58" s="155"/>
      <c r="F58" s="156"/>
      <c r="G58" s="27">
        <v>4.4959253968253963</v>
      </c>
      <c r="H58" s="78"/>
      <c r="I58" s="78"/>
      <c r="J58" s="172"/>
      <c r="K58" s="172"/>
      <c r="L58" s="172"/>
      <c r="M58" s="172"/>
      <c r="N58" s="34"/>
      <c r="O58" s="34"/>
      <c r="P58" s="34"/>
      <c r="Q58" s="34"/>
      <c r="R58" s="9"/>
    </row>
    <row r="59" spans="1:18" ht="30" customHeight="1" x14ac:dyDescent="0.3">
      <c r="A59" s="117" t="s">
        <v>189</v>
      </c>
      <c r="B59" s="28" t="s">
        <v>62</v>
      </c>
      <c r="C59" s="151" t="s">
        <v>306</v>
      </c>
      <c r="D59" s="74" t="s">
        <v>377</v>
      </c>
      <c r="E59" s="47">
        <v>0.75</v>
      </c>
      <c r="F59" s="32">
        <v>0.45979999999999999</v>
      </c>
      <c r="G59" s="76"/>
      <c r="H59" s="164" t="s">
        <v>406</v>
      </c>
      <c r="I59" s="78" t="s">
        <v>433</v>
      </c>
      <c r="J59" s="169" t="s">
        <v>448</v>
      </c>
      <c r="K59" s="170" t="s">
        <v>73</v>
      </c>
      <c r="L59" s="169" t="s">
        <v>504</v>
      </c>
      <c r="M59" s="171" t="s">
        <v>537</v>
      </c>
      <c r="N59" s="79"/>
      <c r="O59" s="80">
        <v>10</v>
      </c>
      <c r="P59" s="80">
        <v>16</v>
      </c>
      <c r="Q59" s="29">
        <v>2021</v>
      </c>
      <c r="R59" s="9"/>
    </row>
    <row r="60" spans="1:18" x14ac:dyDescent="0.3">
      <c r="A60" s="117" t="s">
        <v>191</v>
      </c>
      <c r="B60" s="90" t="s">
        <v>63</v>
      </c>
      <c r="C60" s="71" t="s">
        <v>307</v>
      </c>
      <c r="D60" s="74" t="s">
        <v>377</v>
      </c>
      <c r="E60" s="47">
        <v>0.67</v>
      </c>
      <c r="F60" s="55">
        <v>0</v>
      </c>
      <c r="G60" s="76"/>
      <c r="H60" s="164" t="s">
        <v>406</v>
      </c>
      <c r="I60" s="78" t="s">
        <v>433</v>
      </c>
      <c r="J60" s="169" t="s">
        <v>449</v>
      </c>
      <c r="K60" s="169" t="s">
        <v>126</v>
      </c>
      <c r="L60" s="169" t="s">
        <v>126</v>
      </c>
      <c r="M60" s="171" t="s">
        <v>537</v>
      </c>
      <c r="N60" s="79"/>
      <c r="O60" s="80">
        <v>10</v>
      </c>
      <c r="P60" s="80">
        <v>16</v>
      </c>
      <c r="Q60" s="71">
        <v>2022</v>
      </c>
      <c r="R60" s="9"/>
    </row>
    <row r="61" spans="1:18" x14ac:dyDescent="0.3">
      <c r="A61" s="117" t="s">
        <v>192</v>
      </c>
      <c r="B61" s="28" t="s">
        <v>64</v>
      </c>
      <c r="C61" s="29" t="s">
        <v>308</v>
      </c>
      <c r="D61" s="31">
        <v>5.3999999999999999E-2</v>
      </c>
      <c r="E61" s="47">
        <v>0.15</v>
      </c>
      <c r="F61" s="55">
        <v>0</v>
      </c>
      <c r="G61" s="33">
        <v>0.36</v>
      </c>
      <c r="H61" s="164" t="s">
        <v>406</v>
      </c>
      <c r="I61" s="78" t="s">
        <v>434</v>
      </c>
      <c r="J61" s="169" t="s">
        <v>560</v>
      </c>
      <c r="K61" s="170" t="s">
        <v>73</v>
      </c>
      <c r="L61" s="169" t="s">
        <v>394</v>
      </c>
      <c r="M61" s="171" t="s">
        <v>537</v>
      </c>
      <c r="N61" s="121" t="s">
        <v>125</v>
      </c>
      <c r="O61" s="80">
        <v>10</v>
      </c>
      <c r="P61" s="80">
        <v>16</v>
      </c>
      <c r="Q61" s="29">
        <v>2022</v>
      </c>
      <c r="R61" s="9"/>
    </row>
    <row r="62" spans="1:18" x14ac:dyDescent="0.3">
      <c r="A62" s="117" t="s">
        <v>193</v>
      </c>
      <c r="B62" s="28" t="s">
        <v>65</v>
      </c>
      <c r="C62" s="29" t="s">
        <v>309</v>
      </c>
      <c r="D62" s="74" t="s">
        <v>426</v>
      </c>
      <c r="E62" s="167" t="s">
        <v>429</v>
      </c>
      <c r="F62" s="167" t="s">
        <v>428</v>
      </c>
      <c r="G62" s="76"/>
      <c r="H62" s="164" t="s">
        <v>406</v>
      </c>
      <c r="I62" s="78" t="s">
        <v>433</v>
      </c>
      <c r="J62" s="169" t="s">
        <v>450</v>
      </c>
      <c r="K62" s="170" t="s">
        <v>73</v>
      </c>
      <c r="L62" s="169" t="s">
        <v>493</v>
      </c>
      <c r="M62" s="171" t="s">
        <v>538</v>
      </c>
      <c r="N62" s="79"/>
      <c r="O62" s="80">
        <v>10</v>
      </c>
      <c r="P62" s="80">
        <v>16</v>
      </c>
      <c r="Q62" s="29">
        <v>2021</v>
      </c>
      <c r="R62" s="9"/>
    </row>
    <row r="63" spans="1:18" x14ac:dyDescent="0.3">
      <c r="A63" s="117" t="s">
        <v>194</v>
      </c>
      <c r="B63" s="28" t="s">
        <v>66</v>
      </c>
      <c r="C63" s="29" t="s">
        <v>310</v>
      </c>
      <c r="D63" s="45">
        <v>0.77400000000000002</v>
      </c>
      <c r="E63" s="47">
        <v>0.5</v>
      </c>
      <c r="F63" s="45">
        <v>0</v>
      </c>
      <c r="G63" s="33">
        <v>1</v>
      </c>
      <c r="H63" s="164" t="s">
        <v>406</v>
      </c>
      <c r="I63" s="78" t="s">
        <v>433</v>
      </c>
      <c r="J63" s="169" t="s">
        <v>451</v>
      </c>
      <c r="K63" s="170" t="s">
        <v>73</v>
      </c>
      <c r="L63" s="169" t="s">
        <v>494</v>
      </c>
      <c r="M63" s="171" t="s">
        <v>537</v>
      </c>
      <c r="N63" s="79"/>
      <c r="O63" s="80">
        <v>10</v>
      </c>
      <c r="P63" s="80">
        <v>16</v>
      </c>
      <c r="Q63" s="29">
        <v>2021</v>
      </c>
      <c r="R63" s="9"/>
    </row>
    <row r="64" spans="1:18" x14ac:dyDescent="0.3">
      <c r="A64" s="117" t="s">
        <v>195</v>
      </c>
      <c r="B64" s="28" t="s">
        <v>67</v>
      </c>
      <c r="C64" s="191" t="s">
        <v>578</v>
      </c>
      <c r="D64" s="46">
        <v>5</v>
      </c>
      <c r="E64" s="46">
        <v>25</v>
      </c>
      <c r="F64" s="48">
        <v>0</v>
      </c>
      <c r="G64" s="33">
        <v>0.2</v>
      </c>
      <c r="H64" s="164" t="s">
        <v>406</v>
      </c>
      <c r="I64" s="78" t="s">
        <v>434</v>
      </c>
      <c r="J64" s="169" t="s">
        <v>561</v>
      </c>
      <c r="K64" s="170" t="s">
        <v>505</v>
      </c>
      <c r="L64" s="169" t="s">
        <v>495</v>
      </c>
      <c r="M64" s="171" t="s">
        <v>543</v>
      </c>
      <c r="N64" s="79"/>
      <c r="O64" s="80">
        <v>10</v>
      </c>
      <c r="P64" s="80">
        <v>16</v>
      </c>
      <c r="Q64" s="29">
        <v>2022</v>
      </c>
      <c r="R64" s="9"/>
    </row>
    <row r="65" spans="1:18" x14ac:dyDescent="0.3">
      <c r="A65" s="117" t="s">
        <v>196</v>
      </c>
      <c r="B65" s="28" t="s">
        <v>68</v>
      </c>
      <c r="C65" s="29" t="s">
        <v>311</v>
      </c>
      <c r="D65" s="59">
        <v>37976</v>
      </c>
      <c r="E65" s="46">
        <v>50000</v>
      </c>
      <c r="F65" s="48">
        <v>0</v>
      </c>
      <c r="G65" s="33">
        <v>0.75951999999999997</v>
      </c>
      <c r="H65" s="164" t="s">
        <v>406</v>
      </c>
      <c r="I65" s="78" t="s">
        <v>434</v>
      </c>
      <c r="J65" s="169" t="s">
        <v>560</v>
      </c>
      <c r="K65" s="170" t="s">
        <v>506</v>
      </c>
      <c r="L65" s="169" t="s">
        <v>496</v>
      </c>
      <c r="M65" s="171" t="s">
        <v>539</v>
      </c>
      <c r="N65" s="79"/>
      <c r="O65" s="80">
        <v>8</v>
      </c>
      <c r="P65" s="80">
        <v>10</v>
      </c>
      <c r="Q65" s="29">
        <v>2021</v>
      </c>
      <c r="R65" s="9"/>
    </row>
    <row r="66" spans="1:18" x14ac:dyDescent="0.3">
      <c r="A66" s="117" t="s">
        <v>197</v>
      </c>
      <c r="B66" s="28" t="s">
        <v>69</v>
      </c>
      <c r="C66" s="71" t="s">
        <v>312</v>
      </c>
      <c r="D66" s="45">
        <v>6.4000000000000001E-2</v>
      </c>
      <c r="E66" s="50">
        <v>0.01</v>
      </c>
      <c r="F66" s="44">
        <v>4.2999999999999997E-2</v>
      </c>
      <c r="G66" s="33">
        <v>0</v>
      </c>
      <c r="H66" s="165" t="s">
        <v>407</v>
      </c>
      <c r="I66" s="122" t="s">
        <v>434</v>
      </c>
      <c r="J66" s="169" t="s">
        <v>560</v>
      </c>
      <c r="K66" s="170" t="s">
        <v>73</v>
      </c>
      <c r="L66" s="169" t="s">
        <v>394</v>
      </c>
      <c r="M66" s="171" t="s">
        <v>537</v>
      </c>
      <c r="N66" s="121" t="s">
        <v>127</v>
      </c>
      <c r="O66" s="80">
        <v>16</v>
      </c>
      <c r="P66" s="80">
        <v>10</v>
      </c>
      <c r="Q66" s="29">
        <v>2022</v>
      </c>
      <c r="R66" s="9"/>
    </row>
    <row r="67" spans="1:18" x14ac:dyDescent="0.3">
      <c r="A67" s="117" t="s">
        <v>198</v>
      </c>
      <c r="B67" s="90" t="s">
        <v>70</v>
      </c>
      <c r="C67" s="71" t="s">
        <v>313</v>
      </c>
      <c r="D67" s="45">
        <v>0.14699999999999999</v>
      </c>
      <c r="E67" s="49">
        <v>0.35</v>
      </c>
      <c r="F67" s="44">
        <v>0.17599999999999999</v>
      </c>
      <c r="G67" s="33">
        <v>0</v>
      </c>
      <c r="H67" s="164" t="s">
        <v>406</v>
      </c>
      <c r="I67" s="122" t="s">
        <v>434</v>
      </c>
      <c r="J67" s="169" t="s">
        <v>562</v>
      </c>
      <c r="K67" s="170" t="s">
        <v>73</v>
      </c>
      <c r="L67" s="169" t="s">
        <v>394</v>
      </c>
      <c r="M67" s="171" t="s">
        <v>537</v>
      </c>
      <c r="N67" s="121" t="s">
        <v>127</v>
      </c>
      <c r="O67" s="80">
        <v>16</v>
      </c>
      <c r="P67" s="80">
        <v>10</v>
      </c>
      <c r="Q67" s="29">
        <v>2022</v>
      </c>
      <c r="R67" s="9"/>
    </row>
    <row r="68" spans="1:18" x14ac:dyDescent="0.3">
      <c r="A68" s="117" t="s">
        <v>199</v>
      </c>
      <c r="B68" s="28" t="s">
        <v>71</v>
      </c>
      <c r="C68" s="29" t="s">
        <v>314</v>
      </c>
      <c r="D68" s="37">
        <v>1129</v>
      </c>
      <c r="E68" s="46">
        <v>2000</v>
      </c>
      <c r="F68" s="37">
        <v>1055</v>
      </c>
      <c r="G68" s="33">
        <v>7.8306878306878311E-2</v>
      </c>
      <c r="H68" s="164" t="s">
        <v>406</v>
      </c>
      <c r="I68" s="122" t="s">
        <v>434</v>
      </c>
      <c r="J68" s="169" t="s">
        <v>562</v>
      </c>
      <c r="K68" s="170" t="s">
        <v>73</v>
      </c>
      <c r="L68" s="169" t="s">
        <v>497</v>
      </c>
      <c r="M68" s="171" t="s">
        <v>544</v>
      </c>
      <c r="N68" s="79"/>
      <c r="O68" s="80">
        <v>10</v>
      </c>
      <c r="P68" s="80">
        <v>16</v>
      </c>
      <c r="Q68" s="29">
        <v>2022</v>
      </c>
      <c r="R68" s="9"/>
    </row>
    <row r="69" spans="1:18" x14ac:dyDescent="0.3">
      <c r="A69" s="117" t="s">
        <v>200</v>
      </c>
      <c r="B69" s="28" t="s">
        <v>72</v>
      </c>
      <c r="C69" s="71" t="s">
        <v>315</v>
      </c>
      <c r="D69" s="61">
        <v>0.4647</v>
      </c>
      <c r="E69" s="50">
        <v>0.9</v>
      </c>
      <c r="F69" s="58">
        <v>0.49299999999999999</v>
      </c>
      <c r="G69" s="33">
        <v>0</v>
      </c>
      <c r="H69" s="164" t="s">
        <v>406</v>
      </c>
      <c r="I69" s="78" t="s">
        <v>434</v>
      </c>
      <c r="J69" s="169" t="s">
        <v>560</v>
      </c>
      <c r="K69" s="170" t="s">
        <v>73</v>
      </c>
      <c r="L69" s="169" t="s">
        <v>73</v>
      </c>
      <c r="M69" s="171" t="s">
        <v>537</v>
      </c>
      <c r="N69" s="79"/>
      <c r="O69" s="80">
        <v>10</v>
      </c>
      <c r="P69" s="80">
        <v>16</v>
      </c>
      <c r="Q69" s="29">
        <v>2022</v>
      </c>
      <c r="R69" s="9"/>
    </row>
    <row r="70" spans="1:18" x14ac:dyDescent="0.3">
      <c r="A70" s="123"/>
      <c r="B70" s="26" t="s">
        <v>121</v>
      </c>
      <c r="C70" s="154" t="s">
        <v>549</v>
      </c>
      <c r="D70" s="155"/>
      <c r="E70" s="155"/>
      <c r="F70" s="156"/>
      <c r="G70" s="27">
        <v>1.2395734728733625</v>
      </c>
      <c r="H70" s="78"/>
      <c r="I70" s="78"/>
      <c r="J70" s="172"/>
      <c r="K70" s="172"/>
      <c r="L70" s="172"/>
      <c r="M70" s="172"/>
      <c r="N70" s="34"/>
      <c r="O70" s="34"/>
      <c r="P70" s="34"/>
      <c r="Q70" s="34"/>
      <c r="R70" s="9"/>
    </row>
    <row r="71" spans="1:18" x14ac:dyDescent="0.3">
      <c r="A71" s="125" t="s">
        <v>201</v>
      </c>
      <c r="B71" s="28" t="s">
        <v>74</v>
      </c>
      <c r="C71" s="71" t="s">
        <v>316</v>
      </c>
      <c r="D71" s="45">
        <v>0.20399999999999999</v>
      </c>
      <c r="E71" s="49">
        <v>0.35</v>
      </c>
      <c r="F71" s="32">
        <v>0.23499999999999999</v>
      </c>
      <c r="G71" s="33">
        <v>0</v>
      </c>
      <c r="H71" s="164" t="s">
        <v>406</v>
      </c>
      <c r="I71" s="122" t="s">
        <v>433</v>
      </c>
      <c r="J71" s="169" t="s">
        <v>452</v>
      </c>
      <c r="K71" s="170" t="s">
        <v>29</v>
      </c>
      <c r="L71" s="169" t="s">
        <v>394</v>
      </c>
      <c r="M71" s="171" t="s">
        <v>537</v>
      </c>
      <c r="N71" s="126" t="s">
        <v>44</v>
      </c>
      <c r="O71" s="80">
        <v>4</v>
      </c>
      <c r="P71" s="80">
        <v>10</v>
      </c>
      <c r="Q71" s="29">
        <v>2020</v>
      </c>
      <c r="R71" s="9"/>
    </row>
    <row r="72" spans="1:18" x14ac:dyDescent="0.3">
      <c r="A72" s="125" t="s">
        <v>202</v>
      </c>
      <c r="B72" s="28" t="s">
        <v>75</v>
      </c>
      <c r="C72" s="71" t="s">
        <v>317</v>
      </c>
      <c r="D72" s="45">
        <v>0.16200000000000001</v>
      </c>
      <c r="E72" s="49">
        <v>0.35</v>
      </c>
      <c r="F72" s="32">
        <v>0.193</v>
      </c>
      <c r="G72" s="33">
        <v>0</v>
      </c>
      <c r="H72" s="164" t="s">
        <v>406</v>
      </c>
      <c r="I72" s="122" t="s">
        <v>433</v>
      </c>
      <c r="J72" s="169" t="s">
        <v>452</v>
      </c>
      <c r="K72" s="170" t="s">
        <v>29</v>
      </c>
      <c r="L72" s="169" t="s">
        <v>394</v>
      </c>
      <c r="M72" s="171" t="s">
        <v>537</v>
      </c>
      <c r="N72" s="126" t="s">
        <v>44</v>
      </c>
      <c r="O72" s="80">
        <v>4</v>
      </c>
      <c r="P72" s="80">
        <v>10</v>
      </c>
      <c r="Q72" s="29">
        <v>2020</v>
      </c>
      <c r="R72" s="9"/>
    </row>
    <row r="73" spans="1:18" x14ac:dyDescent="0.3">
      <c r="A73" s="125" t="s">
        <v>203</v>
      </c>
      <c r="B73" s="28" t="s">
        <v>76</v>
      </c>
      <c r="C73" s="71" t="s">
        <v>318</v>
      </c>
      <c r="D73" s="45">
        <v>0.247</v>
      </c>
      <c r="E73" s="49">
        <v>0.35</v>
      </c>
      <c r="F73" s="32">
        <v>0.27500000000000002</v>
      </c>
      <c r="G73" s="33">
        <v>0</v>
      </c>
      <c r="H73" s="164" t="s">
        <v>406</v>
      </c>
      <c r="I73" s="122" t="s">
        <v>433</v>
      </c>
      <c r="J73" s="169" t="s">
        <v>452</v>
      </c>
      <c r="K73" s="170" t="s">
        <v>29</v>
      </c>
      <c r="L73" s="169" t="s">
        <v>394</v>
      </c>
      <c r="M73" s="171" t="s">
        <v>537</v>
      </c>
      <c r="N73" s="126" t="s">
        <v>44</v>
      </c>
      <c r="O73" s="80">
        <v>4</v>
      </c>
      <c r="P73" s="80">
        <v>10</v>
      </c>
      <c r="Q73" s="29">
        <v>2020</v>
      </c>
      <c r="R73" s="9"/>
    </row>
    <row r="74" spans="1:18" ht="30" customHeight="1" x14ac:dyDescent="0.3">
      <c r="A74" s="125" t="s">
        <v>204</v>
      </c>
      <c r="B74" s="28" t="s">
        <v>77</v>
      </c>
      <c r="C74" s="151" t="s">
        <v>319</v>
      </c>
      <c r="D74" s="74" t="s">
        <v>377</v>
      </c>
      <c r="E74" s="49">
        <v>0.5</v>
      </c>
      <c r="F74" s="37">
        <v>0</v>
      </c>
      <c r="G74" s="75"/>
      <c r="H74" s="164" t="s">
        <v>406</v>
      </c>
      <c r="I74" s="118" t="s">
        <v>433</v>
      </c>
      <c r="J74" s="169" t="s">
        <v>453</v>
      </c>
      <c r="K74" s="170" t="s">
        <v>29</v>
      </c>
      <c r="L74" s="169" t="s">
        <v>394</v>
      </c>
      <c r="M74" s="171" t="s">
        <v>537</v>
      </c>
      <c r="N74" s="79"/>
      <c r="O74" s="80">
        <v>1</v>
      </c>
      <c r="P74" s="80">
        <v>10</v>
      </c>
      <c r="Q74" s="29">
        <v>2021</v>
      </c>
      <c r="R74" s="9"/>
    </row>
    <row r="75" spans="1:18" ht="30" customHeight="1" x14ac:dyDescent="0.3">
      <c r="A75" s="125" t="s">
        <v>205</v>
      </c>
      <c r="B75" s="28" t="s">
        <v>78</v>
      </c>
      <c r="C75" s="151" t="s">
        <v>320</v>
      </c>
      <c r="D75" s="74" t="s">
        <v>377</v>
      </c>
      <c r="E75" s="49">
        <v>0.5</v>
      </c>
      <c r="F75" s="37">
        <v>0</v>
      </c>
      <c r="G75" s="75"/>
      <c r="H75" s="164" t="s">
        <v>406</v>
      </c>
      <c r="I75" s="118" t="s">
        <v>433</v>
      </c>
      <c r="J75" s="169" t="s">
        <v>453</v>
      </c>
      <c r="K75" s="170" t="s">
        <v>29</v>
      </c>
      <c r="L75" s="169" t="s">
        <v>394</v>
      </c>
      <c r="M75" s="171" t="s">
        <v>537</v>
      </c>
      <c r="N75" s="79"/>
      <c r="O75" s="80">
        <v>1</v>
      </c>
      <c r="P75" s="80">
        <v>10</v>
      </c>
      <c r="Q75" s="29">
        <v>2021</v>
      </c>
      <c r="R75" s="9"/>
    </row>
    <row r="76" spans="1:18" ht="30" customHeight="1" x14ac:dyDescent="0.3">
      <c r="A76" s="125" t="s">
        <v>206</v>
      </c>
      <c r="B76" s="28" t="s">
        <v>79</v>
      </c>
      <c r="C76" s="151" t="s">
        <v>321</v>
      </c>
      <c r="D76" s="74" t="s">
        <v>377</v>
      </c>
      <c r="E76" s="49">
        <v>0.5</v>
      </c>
      <c r="F76" s="37">
        <v>0</v>
      </c>
      <c r="G76" s="75"/>
      <c r="H76" s="164" t="s">
        <v>406</v>
      </c>
      <c r="I76" s="118" t="s">
        <v>433</v>
      </c>
      <c r="J76" s="169" t="s">
        <v>453</v>
      </c>
      <c r="K76" s="170" t="s">
        <v>29</v>
      </c>
      <c r="L76" s="169" t="s">
        <v>394</v>
      </c>
      <c r="M76" s="171" t="s">
        <v>537</v>
      </c>
      <c r="N76" s="79"/>
      <c r="O76" s="80">
        <v>1</v>
      </c>
      <c r="P76" s="80">
        <v>10</v>
      </c>
      <c r="Q76" s="29">
        <v>2021</v>
      </c>
      <c r="R76" s="9"/>
    </row>
    <row r="77" spans="1:18" x14ac:dyDescent="0.3">
      <c r="A77" s="125" t="s">
        <v>207</v>
      </c>
      <c r="B77" s="28" t="s">
        <v>80</v>
      </c>
      <c r="C77" s="29" t="s">
        <v>322</v>
      </c>
      <c r="D77" s="51">
        <v>0.31330000000000002</v>
      </c>
      <c r="E77" s="47">
        <v>0.5</v>
      </c>
      <c r="F77" s="32">
        <v>0.23100000000000001</v>
      </c>
      <c r="G77" s="33">
        <v>0.30594795539033459</v>
      </c>
      <c r="H77" s="164" t="s">
        <v>406</v>
      </c>
      <c r="I77" s="122" t="s">
        <v>433</v>
      </c>
      <c r="J77" s="169" t="s">
        <v>454</v>
      </c>
      <c r="K77" s="170" t="s">
        <v>463</v>
      </c>
      <c r="L77" s="169" t="s">
        <v>489</v>
      </c>
      <c r="M77" s="171" t="s">
        <v>537</v>
      </c>
      <c r="N77" s="79"/>
      <c r="O77" s="80">
        <v>5</v>
      </c>
      <c r="P77" s="80">
        <v>8</v>
      </c>
      <c r="Q77" s="29">
        <v>2019</v>
      </c>
      <c r="R77" s="9"/>
    </row>
    <row r="78" spans="1:18" ht="30" customHeight="1" x14ac:dyDescent="0.3">
      <c r="A78" s="125" t="s">
        <v>208</v>
      </c>
      <c r="B78" s="28" t="s">
        <v>81</v>
      </c>
      <c r="C78" s="152" t="s">
        <v>323</v>
      </c>
      <c r="D78" s="74" t="s">
        <v>377</v>
      </c>
      <c r="E78" s="46">
        <v>15000</v>
      </c>
      <c r="F78" s="167">
        <v>0</v>
      </c>
      <c r="G78" s="69"/>
      <c r="H78" s="164" t="s">
        <v>406</v>
      </c>
      <c r="I78" s="118" t="s">
        <v>433</v>
      </c>
      <c r="J78" s="169" t="s">
        <v>455</v>
      </c>
      <c r="K78" s="170" t="s">
        <v>29</v>
      </c>
      <c r="L78" s="169" t="s">
        <v>498</v>
      </c>
      <c r="M78" s="171" t="s">
        <v>539</v>
      </c>
      <c r="N78" s="126" t="s">
        <v>44</v>
      </c>
      <c r="O78" s="80">
        <v>4</v>
      </c>
      <c r="P78" s="80">
        <v>8</v>
      </c>
      <c r="Q78" s="29">
        <v>2021</v>
      </c>
      <c r="R78" s="9"/>
    </row>
    <row r="79" spans="1:18" ht="30" customHeight="1" x14ac:dyDescent="0.3">
      <c r="A79" s="125" t="s">
        <v>209</v>
      </c>
      <c r="B79" s="28" t="s">
        <v>82</v>
      </c>
      <c r="C79" s="153" t="s">
        <v>324</v>
      </c>
      <c r="D79" s="74" t="s">
        <v>377</v>
      </c>
      <c r="E79" s="46">
        <v>7500</v>
      </c>
      <c r="F79" s="167">
        <v>0</v>
      </c>
      <c r="G79" s="69"/>
      <c r="H79" s="164" t="s">
        <v>406</v>
      </c>
      <c r="I79" s="118" t="s">
        <v>433</v>
      </c>
      <c r="J79" s="169" t="s">
        <v>455</v>
      </c>
      <c r="K79" s="170" t="s">
        <v>29</v>
      </c>
      <c r="L79" s="169" t="s">
        <v>498</v>
      </c>
      <c r="M79" s="171" t="s">
        <v>539</v>
      </c>
      <c r="N79" s="126" t="s">
        <v>44</v>
      </c>
      <c r="O79" s="80">
        <v>5</v>
      </c>
      <c r="P79" s="80">
        <v>8</v>
      </c>
      <c r="Q79" s="29">
        <v>2021</v>
      </c>
      <c r="R79" s="9"/>
    </row>
    <row r="80" spans="1:18" ht="30" customHeight="1" x14ac:dyDescent="0.3">
      <c r="A80" s="125" t="s">
        <v>190</v>
      </c>
      <c r="B80" s="28" t="s">
        <v>83</v>
      </c>
      <c r="C80" s="153" t="s">
        <v>325</v>
      </c>
      <c r="D80" s="74" t="s">
        <v>377</v>
      </c>
      <c r="E80" s="46">
        <v>7500</v>
      </c>
      <c r="F80" s="167">
        <v>0</v>
      </c>
      <c r="G80" s="69"/>
      <c r="H80" s="164" t="s">
        <v>406</v>
      </c>
      <c r="I80" s="118" t="s">
        <v>433</v>
      </c>
      <c r="J80" s="169" t="s">
        <v>455</v>
      </c>
      <c r="K80" s="170" t="s">
        <v>29</v>
      </c>
      <c r="L80" s="169" t="s">
        <v>498</v>
      </c>
      <c r="M80" s="171" t="s">
        <v>539</v>
      </c>
      <c r="N80" s="126" t="s">
        <v>44</v>
      </c>
      <c r="O80" s="80">
        <v>5</v>
      </c>
      <c r="P80" s="80">
        <v>8</v>
      </c>
      <c r="Q80" s="29">
        <v>2021</v>
      </c>
      <c r="R80" s="9"/>
    </row>
    <row r="81" spans="1:18" x14ac:dyDescent="0.3">
      <c r="A81" s="125" t="s">
        <v>210</v>
      </c>
      <c r="B81" s="28" t="s">
        <v>84</v>
      </c>
      <c r="C81" s="71" t="s">
        <v>326</v>
      </c>
      <c r="D81" s="45">
        <v>0.39800000000000002</v>
      </c>
      <c r="E81" s="49">
        <v>0.75</v>
      </c>
      <c r="F81" s="45">
        <v>0.35699999999999998</v>
      </c>
      <c r="G81" s="33">
        <v>0.10432569974554716</v>
      </c>
      <c r="H81" s="164" t="s">
        <v>406</v>
      </c>
      <c r="I81" s="122" t="s">
        <v>434</v>
      </c>
      <c r="J81" s="169" t="s">
        <v>563</v>
      </c>
      <c r="K81" s="170" t="s">
        <v>29</v>
      </c>
      <c r="L81" s="169" t="s">
        <v>394</v>
      </c>
      <c r="M81" s="171" t="s">
        <v>537</v>
      </c>
      <c r="N81" s="126" t="s">
        <v>44</v>
      </c>
      <c r="O81" s="80">
        <v>10</v>
      </c>
      <c r="P81" s="80">
        <v>8</v>
      </c>
      <c r="Q81" s="29">
        <v>2022</v>
      </c>
      <c r="R81" s="9"/>
    </row>
    <row r="82" spans="1:18" x14ac:dyDescent="0.3">
      <c r="A82" s="125" t="s">
        <v>211</v>
      </c>
      <c r="B82" s="28" t="s">
        <v>85</v>
      </c>
      <c r="C82" s="71" t="s">
        <v>327</v>
      </c>
      <c r="D82" s="52">
        <v>22.5</v>
      </c>
      <c r="E82" s="52">
        <v>21.5</v>
      </c>
      <c r="F82" s="52">
        <v>22.5</v>
      </c>
      <c r="G82" s="33">
        <v>0</v>
      </c>
      <c r="H82" s="165" t="s">
        <v>407</v>
      </c>
      <c r="I82" s="122" t="s">
        <v>434</v>
      </c>
      <c r="J82" s="169" t="s">
        <v>563</v>
      </c>
      <c r="K82" s="170" t="s">
        <v>29</v>
      </c>
      <c r="L82" s="169" t="s">
        <v>394</v>
      </c>
      <c r="M82" s="171" t="s">
        <v>545</v>
      </c>
      <c r="N82" s="126" t="s">
        <v>44</v>
      </c>
      <c r="O82" s="80">
        <v>10</v>
      </c>
      <c r="P82" s="80">
        <v>8</v>
      </c>
      <c r="Q82" s="29">
        <v>2022</v>
      </c>
      <c r="R82" s="9"/>
    </row>
    <row r="83" spans="1:18" x14ac:dyDescent="0.3">
      <c r="A83" s="125" t="s">
        <v>212</v>
      </c>
      <c r="B83" s="28" t="s">
        <v>86</v>
      </c>
      <c r="C83" s="29" t="s">
        <v>328</v>
      </c>
      <c r="D83" s="45">
        <v>4.5999999999999999E-2</v>
      </c>
      <c r="E83" s="49">
        <v>0.25</v>
      </c>
      <c r="F83" s="31">
        <v>4.4999999999999998E-2</v>
      </c>
      <c r="G83" s="33">
        <v>0</v>
      </c>
      <c r="H83" s="164" t="s">
        <v>406</v>
      </c>
      <c r="I83" s="122" t="s">
        <v>434</v>
      </c>
      <c r="J83" s="169" t="s">
        <v>564</v>
      </c>
      <c r="K83" s="170" t="s">
        <v>29</v>
      </c>
      <c r="L83" s="169" t="s">
        <v>394</v>
      </c>
      <c r="M83" s="171" t="s">
        <v>537</v>
      </c>
      <c r="N83" s="126" t="s">
        <v>44</v>
      </c>
      <c r="O83" s="80">
        <v>4</v>
      </c>
      <c r="P83" s="80">
        <v>10</v>
      </c>
      <c r="Q83" s="29">
        <v>2022</v>
      </c>
      <c r="R83" s="9"/>
    </row>
    <row r="84" spans="1:18" x14ac:dyDescent="0.3">
      <c r="A84" s="125" t="s">
        <v>213</v>
      </c>
      <c r="B84" s="28" t="s">
        <v>87</v>
      </c>
      <c r="C84" s="29" t="s">
        <v>329</v>
      </c>
      <c r="D84" s="45">
        <v>0.70199999999999996</v>
      </c>
      <c r="E84" s="49">
        <v>0.8</v>
      </c>
      <c r="F84" s="97">
        <v>0.65100000000000002</v>
      </c>
      <c r="G84" s="33">
        <v>0.34228187919463038</v>
      </c>
      <c r="H84" s="164" t="s">
        <v>406</v>
      </c>
      <c r="I84" s="122" t="s">
        <v>434</v>
      </c>
      <c r="J84" s="169" t="s">
        <v>563</v>
      </c>
      <c r="K84" s="170" t="s">
        <v>29</v>
      </c>
      <c r="L84" s="169" t="s">
        <v>394</v>
      </c>
      <c r="M84" s="171" t="s">
        <v>537</v>
      </c>
      <c r="N84" s="126" t="s">
        <v>44</v>
      </c>
      <c r="O84" s="80">
        <v>8</v>
      </c>
      <c r="P84" s="80">
        <v>10</v>
      </c>
      <c r="Q84" s="29">
        <v>2022</v>
      </c>
      <c r="R84" s="9"/>
    </row>
    <row r="85" spans="1:18" ht="13.8" customHeight="1" x14ac:dyDescent="0.3">
      <c r="A85" s="125" t="s">
        <v>214</v>
      </c>
      <c r="B85" s="28" t="s">
        <v>88</v>
      </c>
      <c r="C85" s="29" t="s">
        <v>330</v>
      </c>
      <c r="D85" s="45">
        <v>0.32100000000000001</v>
      </c>
      <c r="E85" s="49">
        <v>0.6</v>
      </c>
      <c r="F85" s="31">
        <v>0.34399999999999997</v>
      </c>
      <c r="G85" s="33">
        <v>0</v>
      </c>
      <c r="H85" s="164" t="s">
        <v>406</v>
      </c>
      <c r="I85" s="122" t="s">
        <v>434</v>
      </c>
      <c r="J85" s="169" t="s">
        <v>563</v>
      </c>
      <c r="K85" s="170" t="s">
        <v>29</v>
      </c>
      <c r="L85" s="169" t="s">
        <v>394</v>
      </c>
      <c r="M85" s="171" t="s">
        <v>537</v>
      </c>
      <c r="N85" s="126" t="s">
        <v>44</v>
      </c>
      <c r="O85" s="80">
        <v>8</v>
      </c>
      <c r="P85" s="80">
        <v>10</v>
      </c>
      <c r="Q85" s="29">
        <v>2022</v>
      </c>
      <c r="R85" s="9"/>
    </row>
    <row r="86" spans="1:18" x14ac:dyDescent="0.3">
      <c r="A86" s="125" t="s">
        <v>215</v>
      </c>
      <c r="B86" s="90" t="s">
        <v>89</v>
      </c>
      <c r="C86" s="29" t="s">
        <v>331</v>
      </c>
      <c r="D86" s="45">
        <v>0.52100000000000002</v>
      </c>
      <c r="E86" s="49">
        <v>0.8</v>
      </c>
      <c r="F86" s="31">
        <v>0.41399999999999998</v>
      </c>
      <c r="G86" s="33">
        <v>0.27720207253886014</v>
      </c>
      <c r="H86" s="164" t="s">
        <v>406</v>
      </c>
      <c r="I86" s="122" t="s">
        <v>434</v>
      </c>
      <c r="J86" s="169" t="s">
        <v>563</v>
      </c>
      <c r="K86" s="170" t="s">
        <v>29</v>
      </c>
      <c r="L86" s="169" t="s">
        <v>394</v>
      </c>
      <c r="M86" s="171" t="s">
        <v>537</v>
      </c>
      <c r="N86" s="126" t="s">
        <v>44</v>
      </c>
      <c r="O86" s="80">
        <v>8</v>
      </c>
      <c r="P86" s="80">
        <v>10</v>
      </c>
      <c r="Q86" s="29">
        <v>2022</v>
      </c>
      <c r="R86" s="9"/>
    </row>
    <row r="87" spans="1:18" x14ac:dyDescent="0.3">
      <c r="A87" s="125" t="s">
        <v>216</v>
      </c>
      <c r="B87" s="90" t="s">
        <v>579</v>
      </c>
      <c r="C87" s="29" t="s">
        <v>332</v>
      </c>
      <c r="D87" s="45">
        <v>0.56799999999999995</v>
      </c>
      <c r="E87" s="49">
        <v>0.8</v>
      </c>
      <c r="F87" s="45">
        <v>0.63900000000000001</v>
      </c>
      <c r="G87" s="33">
        <v>0</v>
      </c>
      <c r="H87" s="164" t="s">
        <v>406</v>
      </c>
      <c r="I87" s="122" t="s">
        <v>434</v>
      </c>
      <c r="J87" s="169" t="s">
        <v>563</v>
      </c>
      <c r="K87" s="170" t="s">
        <v>29</v>
      </c>
      <c r="L87" s="169" t="s">
        <v>394</v>
      </c>
      <c r="M87" s="171" t="s">
        <v>537</v>
      </c>
      <c r="N87" s="126" t="s">
        <v>44</v>
      </c>
      <c r="O87" s="80">
        <v>8</v>
      </c>
      <c r="P87" s="80">
        <v>10</v>
      </c>
      <c r="Q87" s="29">
        <v>2021</v>
      </c>
      <c r="R87" s="9"/>
    </row>
    <row r="88" spans="1:18" x14ac:dyDescent="0.3">
      <c r="A88" s="125" t="s">
        <v>217</v>
      </c>
      <c r="B88" s="90" t="s">
        <v>90</v>
      </c>
      <c r="C88" s="71" t="s">
        <v>333</v>
      </c>
      <c r="D88" s="53">
        <v>1522</v>
      </c>
      <c r="E88" s="46">
        <v>6000</v>
      </c>
      <c r="F88" s="46">
        <v>1708</v>
      </c>
      <c r="G88" s="33">
        <v>0</v>
      </c>
      <c r="H88" s="164" t="s">
        <v>406</v>
      </c>
      <c r="I88" s="78" t="s">
        <v>434</v>
      </c>
      <c r="J88" s="169" t="s">
        <v>559</v>
      </c>
      <c r="K88" s="170" t="s">
        <v>506</v>
      </c>
      <c r="L88" s="169" t="s">
        <v>496</v>
      </c>
      <c r="M88" s="171" t="s">
        <v>539</v>
      </c>
      <c r="N88" s="79"/>
      <c r="O88" s="80">
        <v>8</v>
      </c>
      <c r="P88" s="80">
        <v>10</v>
      </c>
      <c r="Q88" s="29">
        <v>2021</v>
      </c>
      <c r="R88" s="9"/>
    </row>
    <row r="89" spans="1:18" x14ac:dyDescent="0.3">
      <c r="A89" s="125" t="s">
        <v>218</v>
      </c>
      <c r="B89" s="90" t="s">
        <v>91</v>
      </c>
      <c r="C89" s="29" t="s">
        <v>334</v>
      </c>
      <c r="D89" s="53">
        <v>942</v>
      </c>
      <c r="E89" s="46">
        <v>5000</v>
      </c>
      <c r="F89" s="53">
        <v>576</v>
      </c>
      <c r="G89" s="33">
        <v>8.2730560578661849E-2</v>
      </c>
      <c r="H89" s="164" t="s">
        <v>406</v>
      </c>
      <c r="I89" s="78" t="s">
        <v>434</v>
      </c>
      <c r="J89" s="169" t="s">
        <v>559</v>
      </c>
      <c r="K89" s="170" t="s">
        <v>506</v>
      </c>
      <c r="L89" s="169" t="s">
        <v>496</v>
      </c>
      <c r="M89" s="171" t="s">
        <v>539</v>
      </c>
      <c r="N89" s="79"/>
      <c r="O89" s="80">
        <v>8</v>
      </c>
      <c r="P89" s="80">
        <v>10</v>
      </c>
      <c r="Q89" s="29">
        <v>2021</v>
      </c>
      <c r="R89" s="9"/>
    </row>
    <row r="90" spans="1:18" x14ac:dyDescent="0.3">
      <c r="A90" s="125" t="s">
        <v>219</v>
      </c>
      <c r="B90" s="90" t="s">
        <v>92</v>
      </c>
      <c r="C90" s="29" t="s">
        <v>335</v>
      </c>
      <c r="D90" s="53">
        <v>141</v>
      </c>
      <c r="E90" s="54">
        <v>600</v>
      </c>
      <c r="F90" s="37">
        <v>157</v>
      </c>
      <c r="G90" s="33">
        <v>0</v>
      </c>
      <c r="H90" s="164" t="s">
        <v>406</v>
      </c>
      <c r="I90" s="78" t="s">
        <v>434</v>
      </c>
      <c r="J90" s="169" t="s">
        <v>559</v>
      </c>
      <c r="K90" s="170" t="s">
        <v>506</v>
      </c>
      <c r="L90" s="169" t="s">
        <v>496</v>
      </c>
      <c r="M90" s="171" t="s">
        <v>539</v>
      </c>
      <c r="N90" s="79"/>
      <c r="O90" s="80">
        <v>8</v>
      </c>
      <c r="P90" s="80">
        <v>10</v>
      </c>
      <c r="Q90" s="29">
        <v>2021</v>
      </c>
      <c r="R90" s="9"/>
    </row>
    <row r="91" spans="1:18" x14ac:dyDescent="0.3">
      <c r="A91" s="125" t="s">
        <v>220</v>
      </c>
      <c r="B91" s="90" t="s">
        <v>93</v>
      </c>
      <c r="C91" s="29" t="s">
        <v>336</v>
      </c>
      <c r="D91" s="52">
        <v>23.5</v>
      </c>
      <c r="E91" s="37">
        <v>22.5</v>
      </c>
      <c r="F91" s="37">
        <v>24.1</v>
      </c>
      <c r="G91" s="33">
        <v>0.37500000000000056</v>
      </c>
      <c r="H91" s="165" t="s">
        <v>407</v>
      </c>
      <c r="I91" s="122" t="s">
        <v>434</v>
      </c>
      <c r="J91" s="169" t="s">
        <v>559</v>
      </c>
      <c r="K91" s="173" t="s">
        <v>29</v>
      </c>
      <c r="L91" s="169" t="s">
        <v>394</v>
      </c>
      <c r="M91" s="171" t="s">
        <v>545</v>
      </c>
      <c r="N91" s="121" t="s">
        <v>127</v>
      </c>
      <c r="O91" s="80">
        <v>10</v>
      </c>
      <c r="P91" s="80">
        <v>8</v>
      </c>
      <c r="Q91" s="29">
        <v>2022</v>
      </c>
      <c r="R91" s="9"/>
    </row>
    <row r="92" spans="1:18" x14ac:dyDescent="0.3">
      <c r="A92" s="125" t="s">
        <v>221</v>
      </c>
      <c r="B92" s="90" t="s">
        <v>94</v>
      </c>
      <c r="C92" s="62" t="s">
        <v>337</v>
      </c>
      <c r="D92" s="45">
        <v>2.1499999999999998E-2</v>
      </c>
      <c r="E92" s="49">
        <v>0.1</v>
      </c>
      <c r="F92" s="77">
        <v>4.2999999999999997E-2</v>
      </c>
      <c r="G92" s="33">
        <v>0</v>
      </c>
      <c r="H92" s="164" t="s">
        <v>406</v>
      </c>
      <c r="I92" s="122" t="s">
        <v>434</v>
      </c>
      <c r="J92" s="169" t="s">
        <v>559</v>
      </c>
      <c r="K92" s="173" t="s">
        <v>29</v>
      </c>
      <c r="L92" s="169" t="s">
        <v>394</v>
      </c>
      <c r="M92" s="171" t="s">
        <v>537</v>
      </c>
      <c r="N92" s="121" t="s">
        <v>127</v>
      </c>
      <c r="O92" s="80">
        <v>4</v>
      </c>
      <c r="P92" s="80">
        <v>8</v>
      </c>
      <c r="Q92" s="29">
        <v>2022</v>
      </c>
      <c r="R92" s="9"/>
    </row>
    <row r="93" spans="1:18" x14ac:dyDescent="0.3">
      <c r="A93" s="125" t="s">
        <v>222</v>
      </c>
      <c r="B93" s="90" t="s">
        <v>95</v>
      </c>
      <c r="C93" s="71" t="s">
        <v>338</v>
      </c>
      <c r="D93" s="45">
        <v>1.6E-2</v>
      </c>
      <c r="E93" s="49">
        <v>0.1</v>
      </c>
      <c r="F93" s="77">
        <v>4.1000000000000002E-2</v>
      </c>
      <c r="G93" s="33">
        <v>0</v>
      </c>
      <c r="H93" s="164" t="s">
        <v>406</v>
      </c>
      <c r="I93" s="122" t="s">
        <v>434</v>
      </c>
      <c r="J93" s="169" t="s">
        <v>559</v>
      </c>
      <c r="K93" s="173" t="s">
        <v>29</v>
      </c>
      <c r="L93" s="169" t="s">
        <v>394</v>
      </c>
      <c r="M93" s="171" t="s">
        <v>537</v>
      </c>
      <c r="N93" s="121" t="s">
        <v>127</v>
      </c>
      <c r="O93" s="80">
        <v>4</v>
      </c>
      <c r="P93" s="80">
        <v>8</v>
      </c>
      <c r="Q93" s="29">
        <v>2022</v>
      </c>
      <c r="R93" s="9"/>
    </row>
    <row r="94" spans="1:18" x14ac:dyDescent="0.3">
      <c r="A94" s="125" t="s">
        <v>223</v>
      </c>
      <c r="B94" s="90" t="s">
        <v>96</v>
      </c>
      <c r="C94" s="71" t="s">
        <v>339</v>
      </c>
      <c r="D94" s="45">
        <v>2.7E-2</v>
      </c>
      <c r="E94" s="49">
        <v>0.1</v>
      </c>
      <c r="F94" s="77">
        <v>4.5999999999999999E-2</v>
      </c>
      <c r="G94" s="33">
        <v>0</v>
      </c>
      <c r="H94" s="164" t="s">
        <v>406</v>
      </c>
      <c r="I94" s="122" t="s">
        <v>434</v>
      </c>
      <c r="J94" s="169" t="s">
        <v>559</v>
      </c>
      <c r="K94" s="173" t="s">
        <v>29</v>
      </c>
      <c r="L94" s="169" t="s">
        <v>394</v>
      </c>
      <c r="M94" s="171" t="s">
        <v>537</v>
      </c>
      <c r="N94" s="121" t="s">
        <v>127</v>
      </c>
      <c r="O94" s="80">
        <v>4</v>
      </c>
      <c r="P94" s="80">
        <v>8</v>
      </c>
      <c r="Q94" s="29">
        <v>2022</v>
      </c>
      <c r="R94" s="9"/>
    </row>
    <row r="95" spans="1:18" x14ac:dyDescent="0.3">
      <c r="A95" s="123"/>
      <c r="B95" s="26" t="s">
        <v>122</v>
      </c>
      <c r="C95" s="154" t="s">
        <v>550</v>
      </c>
      <c r="D95" s="155"/>
      <c r="E95" s="155"/>
      <c r="F95" s="156"/>
      <c r="G95" s="27">
        <v>2.8080133057932501</v>
      </c>
      <c r="H95" s="78"/>
      <c r="I95" s="78"/>
      <c r="J95" s="172"/>
      <c r="K95" s="172"/>
      <c r="L95" s="172"/>
      <c r="M95" s="172"/>
      <c r="N95" s="34"/>
      <c r="O95" s="34"/>
      <c r="P95" s="34"/>
      <c r="Q95" s="34"/>
      <c r="R95" s="9"/>
    </row>
    <row r="96" spans="1:18" x14ac:dyDescent="0.3">
      <c r="A96" s="128" t="s">
        <v>225</v>
      </c>
      <c r="B96" s="90" t="s">
        <v>97</v>
      </c>
      <c r="C96" s="71" t="s">
        <v>340</v>
      </c>
      <c r="D96" s="45">
        <v>0.19900000000000001</v>
      </c>
      <c r="E96" s="47">
        <v>0.1</v>
      </c>
      <c r="F96" s="32">
        <v>0.32500000000000001</v>
      </c>
      <c r="G96" s="33">
        <v>0.55999999999999994</v>
      </c>
      <c r="H96" s="165" t="s">
        <v>407</v>
      </c>
      <c r="I96" s="122" t="s">
        <v>433</v>
      </c>
      <c r="J96" s="169" t="s">
        <v>456</v>
      </c>
      <c r="K96" s="170" t="s">
        <v>29</v>
      </c>
      <c r="L96" s="169" t="s">
        <v>394</v>
      </c>
      <c r="M96" s="171" t="s">
        <v>537</v>
      </c>
      <c r="N96" s="126" t="s">
        <v>44</v>
      </c>
      <c r="O96" s="80">
        <v>3</v>
      </c>
      <c r="P96" s="80">
        <v>16</v>
      </c>
      <c r="Q96" s="29">
        <v>2021</v>
      </c>
      <c r="R96" s="9"/>
    </row>
    <row r="97" spans="1:18" x14ac:dyDescent="0.3">
      <c r="A97" s="128" t="s">
        <v>227</v>
      </c>
      <c r="B97" s="90" t="s">
        <v>98</v>
      </c>
      <c r="C97" s="71" t="s">
        <v>341</v>
      </c>
      <c r="D97" s="45">
        <v>0.625</v>
      </c>
      <c r="E97" s="47">
        <v>0.25</v>
      </c>
      <c r="F97" s="32">
        <v>0.70799999999999996</v>
      </c>
      <c r="G97" s="33">
        <v>0.18122270742358071</v>
      </c>
      <c r="H97" s="165" t="s">
        <v>407</v>
      </c>
      <c r="I97" s="122" t="s">
        <v>433</v>
      </c>
      <c r="J97" s="169" t="s">
        <v>456</v>
      </c>
      <c r="K97" s="170" t="s">
        <v>29</v>
      </c>
      <c r="L97" s="169" t="s">
        <v>394</v>
      </c>
      <c r="M97" s="171" t="s">
        <v>537</v>
      </c>
      <c r="N97" s="126" t="s">
        <v>44</v>
      </c>
      <c r="O97" s="80">
        <v>3</v>
      </c>
      <c r="P97" s="80">
        <v>16</v>
      </c>
      <c r="Q97" s="29">
        <v>2021</v>
      </c>
      <c r="R97" s="9"/>
    </row>
    <row r="98" spans="1:18" x14ac:dyDescent="0.3">
      <c r="A98" s="128" t="s">
        <v>228</v>
      </c>
      <c r="B98" s="90" t="s">
        <v>99</v>
      </c>
      <c r="C98" s="71" t="s">
        <v>342</v>
      </c>
      <c r="D98" s="45">
        <v>9.6000000000000002E-2</v>
      </c>
      <c r="E98" s="47">
        <v>0.03</v>
      </c>
      <c r="F98" s="32">
        <v>0.10299999999999999</v>
      </c>
      <c r="G98" s="33">
        <v>9.5890410958904007E-2</v>
      </c>
      <c r="H98" s="165" t="s">
        <v>407</v>
      </c>
      <c r="I98" s="122" t="s">
        <v>433</v>
      </c>
      <c r="J98" s="169" t="s">
        <v>456</v>
      </c>
      <c r="K98" s="170" t="s">
        <v>29</v>
      </c>
      <c r="L98" s="169" t="s">
        <v>394</v>
      </c>
      <c r="M98" s="171" t="s">
        <v>537</v>
      </c>
      <c r="N98" s="126" t="s">
        <v>44</v>
      </c>
      <c r="O98" s="80">
        <v>3</v>
      </c>
      <c r="P98" s="80">
        <v>16</v>
      </c>
      <c r="Q98" s="29">
        <v>2021</v>
      </c>
      <c r="R98" s="9"/>
    </row>
    <row r="99" spans="1:18" ht="33.6" customHeight="1" x14ac:dyDescent="0.3">
      <c r="A99" s="128" t="s">
        <v>229</v>
      </c>
      <c r="B99" s="90" t="s">
        <v>100</v>
      </c>
      <c r="C99" s="113" t="s">
        <v>343</v>
      </c>
      <c r="D99" s="45">
        <v>7.2999999999999995E-2</v>
      </c>
      <c r="E99" s="47">
        <v>0.67</v>
      </c>
      <c r="F99" s="51">
        <v>0.13500000000000001</v>
      </c>
      <c r="G99" s="33">
        <v>0</v>
      </c>
      <c r="H99" s="164" t="s">
        <v>406</v>
      </c>
      <c r="I99" s="122" t="s">
        <v>433</v>
      </c>
      <c r="J99" s="169" t="s">
        <v>457</v>
      </c>
      <c r="K99" s="129" t="s">
        <v>73</v>
      </c>
      <c r="L99" s="169" t="s">
        <v>394</v>
      </c>
      <c r="M99" s="171" t="s">
        <v>537</v>
      </c>
      <c r="N99" s="121" t="s">
        <v>127</v>
      </c>
      <c r="O99" s="80">
        <v>16</v>
      </c>
      <c r="P99" s="80">
        <v>3</v>
      </c>
      <c r="Q99" s="29">
        <v>2022</v>
      </c>
      <c r="R99" s="9"/>
    </row>
    <row r="100" spans="1:18" ht="31.05" customHeight="1" x14ac:dyDescent="0.3">
      <c r="A100" s="128" t="s">
        <v>230</v>
      </c>
      <c r="B100" s="192" t="s">
        <v>101</v>
      </c>
      <c r="C100" s="113" t="s">
        <v>344</v>
      </c>
      <c r="D100" s="66">
        <v>0.33500000000000002</v>
      </c>
      <c r="E100" s="65">
        <v>0.67</v>
      </c>
      <c r="F100" s="68">
        <v>0.36</v>
      </c>
      <c r="G100" s="33">
        <v>0</v>
      </c>
      <c r="H100" s="164" t="s">
        <v>406</v>
      </c>
      <c r="I100" s="62" t="s">
        <v>433</v>
      </c>
      <c r="J100" s="169" t="s">
        <v>458</v>
      </c>
      <c r="K100" s="170" t="s">
        <v>29</v>
      </c>
      <c r="L100" s="169" t="s">
        <v>394</v>
      </c>
      <c r="M100" s="171" t="s">
        <v>537</v>
      </c>
      <c r="N100" s="64" t="s">
        <v>44</v>
      </c>
      <c r="O100" s="111">
        <v>3</v>
      </c>
      <c r="P100" s="111">
        <v>16</v>
      </c>
      <c r="Q100" s="71">
        <v>2021</v>
      </c>
      <c r="R100" s="9"/>
    </row>
    <row r="101" spans="1:18" ht="31.05" customHeight="1" x14ac:dyDescent="0.3">
      <c r="A101" s="128" t="s">
        <v>231</v>
      </c>
      <c r="B101" s="192" t="s">
        <v>102</v>
      </c>
      <c r="C101" s="113" t="s">
        <v>345</v>
      </c>
      <c r="D101" s="67">
        <v>0.29099999999999998</v>
      </c>
      <c r="E101" s="65">
        <v>0.67</v>
      </c>
      <c r="F101" s="68">
        <v>0.37</v>
      </c>
      <c r="G101" s="33">
        <v>0</v>
      </c>
      <c r="H101" s="164" t="s">
        <v>406</v>
      </c>
      <c r="I101" s="62" t="s">
        <v>433</v>
      </c>
      <c r="J101" s="169" t="s">
        <v>458</v>
      </c>
      <c r="K101" s="170" t="s">
        <v>29</v>
      </c>
      <c r="L101" s="169" t="s">
        <v>394</v>
      </c>
      <c r="M101" s="171" t="s">
        <v>537</v>
      </c>
      <c r="N101" s="64" t="s">
        <v>44</v>
      </c>
      <c r="O101" s="111">
        <v>3</v>
      </c>
      <c r="P101" s="111">
        <v>16</v>
      </c>
      <c r="Q101" s="71">
        <v>2021</v>
      </c>
      <c r="R101" s="9"/>
    </row>
    <row r="102" spans="1:18" ht="31.05" customHeight="1" x14ac:dyDescent="0.3">
      <c r="A102" s="128" t="s">
        <v>232</v>
      </c>
      <c r="B102" s="192" t="s">
        <v>103</v>
      </c>
      <c r="C102" s="113" t="s">
        <v>346</v>
      </c>
      <c r="D102" s="67">
        <v>0.38600000000000001</v>
      </c>
      <c r="E102" s="65">
        <v>0.67</v>
      </c>
      <c r="F102" s="68">
        <v>0.35</v>
      </c>
      <c r="G102" s="33">
        <v>0.11250000000000007</v>
      </c>
      <c r="H102" s="164" t="s">
        <v>406</v>
      </c>
      <c r="I102" s="62" t="s">
        <v>433</v>
      </c>
      <c r="J102" s="169" t="s">
        <v>458</v>
      </c>
      <c r="K102" s="170" t="s">
        <v>29</v>
      </c>
      <c r="L102" s="169" t="s">
        <v>394</v>
      </c>
      <c r="M102" s="171" t="s">
        <v>537</v>
      </c>
      <c r="N102" s="64" t="s">
        <v>44</v>
      </c>
      <c r="O102" s="111">
        <v>3</v>
      </c>
      <c r="P102" s="111">
        <v>16</v>
      </c>
      <c r="Q102" s="71">
        <v>2021</v>
      </c>
      <c r="R102" s="9"/>
    </row>
    <row r="103" spans="1:18" ht="31.8" customHeight="1" x14ac:dyDescent="0.3">
      <c r="A103" s="128" t="s">
        <v>226</v>
      </c>
      <c r="B103" s="90" t="s">
        <v>104</v>
      </c>
      <c r="C103" s="113" t="s">
        <v>347</v>
      </c>
      <c r="D103" s="167" t="s">
        <v>427</v>
      </c>
      <c r="E103" s="167" t="s">
        <v>427</v>
      </c>
      <c r="F103" s="167" t="s">
        <v>428</v>
      </c>
      <c r="G103" s="33">
        <v>1</v>
      </c>
      <c r="H103" s="164" t="s">
        <v>406</v>
      </c>
      <c r="I103" s="78" t="s">
        <v>433</v>
      </c>
      <c r="J103" s="169" t="s">
        <v>459</v>
      </c>
      <c r="K103" s="170" t="s">
        <v>29</v>
      </c>
      <c r="L103" s="194" t="s">
        <v>29</v>
      </c>
      <c r="M103" s="171" t="s">
        <v>538</v>
      </c>
      <c r="N103" s="79"/>
      <c r="O103" s="80">
        <v>16</v>
      </c>
      <c r="P103" s="80">
        <v>3</v>
      </c>
      <c r="Q103" s="29">
        <v>2021</v>
      </c>
      <c r="R103" s="9"/>
    </row>
    <row r="104" spans="1:18" ht="29.4" customHeight="1" x14ac:dyDescent="0.3">
      <c r="A104" s="128" t="s">
        <v>233</v>
      </c>
      <c r="B104" s="90" t="s">
        <v>105</v>
      </c>
      <c r="C104" s="113" t="s">
        <v>348</v>
      </c>
      <c r="D104" s="45">
        <v>1.2E-2</v>
      </c>
      <c r="E104" s="47">
        <v>0.3</v>
      </c>
      <c r="F104" s="55">
        <v>0.01</v>
      </c>
      <c r="G104" s="33">
        <v>6.8965517241379318E-3</v>
      </c>
      <c r="H104" s="164" t="s">
        <v>406</v>
      </c>
      <c r="I104" s="78" t="s">
        <v>433</v>
      </c>
      <c r="J104" s="169" t="s">
        <v>460</v>
      </c>
      <c r="K104" s="170" t="s">
        <v>29</v>
      </c>
      <c r="L104" s="169" t="s">
        <v>394</v>
      </c>
      <c r="M104" s="171" t="s">
        <v>537</v>
      </c>
      <c r="N104" s="121" t="s">
        <v>127</v>
      </c>
      <c r="O104" s="80">
        <v>13</v>
      </c>
      <c r="P104" s="80">
        <v>15</v>
      </c>
      <c r="Q104" s="29">
        <v>2022</v>
      </c>
      <c r="R104" s="9"/>
    </row>
    <row r="105" spans="1:18" x14ac:dyDescent="0.3">
      <c r="A105" s="128" t="s">
        <v>234</v>
      </c>
      <c r="B105" s="90" t="s">
        <v>106</v>
      </c>
      <c r="C105" s="71" t="s">
        <v>349</v>
      </c>
      <c r="D105" s="38">
        <v>0.107</v>
      </c>
      <c r="E105" s="47">
        <v>0.67</v>
      </c>
      <c r="F105" s="51">
        <v>0.124</v>
      </c>
      <c r="G105" s="33">
        <v>0</v>
      </c>
      <c r="H105" s="164" t="s">
        <v>406</v>
      </c>
      <c r="I105" s="78" t="s">
        <v>433</v>
      </c>
      <c r="J105" s="169" t="s">
        <v>461</v>
      </c>
      <c r="K105" s="170" t="s">
        <v>29</v>
      </c>
      <c r="L105" s="169" t="s">
        <v>394</v>
      </c>
      <c r="M105" s="171" t="s">
        <v>537</v>
      </c>
      <c r="N105" s="121" t="s">
        <v>127</v>
      </c>
      <c r="O105" s="80">
        <v>11</v>
      </c>
      <c r="P105" s="80">
        <v>16</v>
      </c>
      <c r="Q105" s="29">
        <v>2022</v>
      </c>
      <c r="R105" s="9"/>
    </row>
    <row r="106" spans="1:18" ht="30" customHeight="1" x14ac:dyDescent="0.3">
      <c r="A106" s="128" t="s">
        <v>235</v>
      </c>
      <c r="B106" s="90" t="s">
        <v>107</v>
      </c>
      <c r="C106" s="113" t="s">
        <v>350</v>
      </c>
      <c r="D106" s="135">
        <v>0.21199999999999999</v>
      </c>
      <c r="E106" s="136">
        <v>0.3</v>
      </c>
      <c r="F106" s="137">
        <v>0.184</v>
      </c>
      <c r="G106" s="33">
        <v>0.24137931034482757</v>
      </c>
      <c r="H106" s="164" t="s">
        <v>406</v>
      </c>
      <c r="I106" s="78" t="s">
        <v>433</v>
      </c>
      <c r="J106" s="169" t="s">
        <v>461</v>
      </c>
      <c r="K106" s="170" t="s">
        <v>29</v>
      </c>
      <c r="L106" s="169" t="s">
        <v>394</v>
      </c>
      <c r="M106" s="171" t="s">
        <v>537</v>
      </c>
      <c r="N106" s="121" t="s">
        <v>127</v>
      </c>
      <c r="O106" s="80">
        <v>11</v>
      </c>
      <c r="P106" s="80">
        <v>16</v>
      </c>
      <c r="Q106" s="29">
        <v>2022</v>
      </c>
      <c r="R106" s="9"/>
    </row>
    <row r="107" spans="1:18" ht="30" customHeight="1" x14ac:dyDescent="0.3">
      <c r="A107" s="128" t="s">
        <v>236</v>
      </c>
      <c r="B107" s="192" t="s">
        <v>108</v>
      </c>
      <c r="C107" s="161" t="s">
        <v>375</v>
      </c>
      <c r="D107" s="138">
        <v>0.96199999999999997</v>
      </c>
      <c r="E107" s="139">
        <v>0.8</v>
      </c>
      <c r="F107" s="101">
        <v>0.68899999999999995</v>
      </c>
      <c r="G107" s="33">
        <v>1</v>
      </c>
      <c r="H107" s="164" t="s">
        <v>406</v>
      </c>
      <c r="I107" s="62" t="s">
        <v>433</v>
      </c>
      <c r="J107" s="172" t="s">
        <v>462</v>
      </c>
      <c r="K107" s="170" t="s">
        <v>29</v>
      </c>
      <c r="L107" s="169" t="s">
        <v>499</v>
      </c>
      <c r="M107" s="171" t="s">
        <v>537</v>
      </c>
      <c r="N107" s="64" t="s">
        <v>44</v>
      </c>
      <c r="O107" s="99">
        <v>3</v>
      </c>
      <c r="P107" s="99">
        <v>5</v>
      </c>
      <c r="Q107" s="71">
        <v>2019</v>
      </c>
      <c r="R107" s="9"/>
    </row>
    <row r="108" spans="1:18" ht="30" customHeight="1" x14ac:dyDescent="0.3">
      <c r="A108" s="128" t="s">
        <v>237</v>
      </c>
      <c r="B108" s="192" t="s">
        <v>109</v>
      </c>
      <c r="C108" s="161" t="s">
        <v>376</v>
      </c>
      <c r="D108" s="138">
        <v>0.65400000000000003</v>
      </c>
      <c r="E108" s="100">
        <v>0.8</v>
      </c>
      <c r="F108" s="101">
        <v>0.6</v>
      </c>
      <c r="G108" s="33">
        <v>0.27000000000000013</v>
      </c>
      <c r="H108" s="164" t="s">
        <v>406</v>
      </c>
      <c r="I108" s="62" t="s">
        <v>433</v>
      </c>
      <c r="J108" s="172" t="s">
        <v>462</v>
      </c>
      <c r="K108" s="170" t="s">
        <v>29</v>
      </c>
      <c r="L108" s="169" t="s">
        <v>499</v>
      </c>
      <c r="M108" s="171" t="s">
        <v>537</v>
      </c>
      <c r="N108" s="64" t="s">
        <v>44</v>
      </c>
      <c r="O108" s="99">
        <v>3</v>
      </c>
      <c r="P108" s="99">
        <v>5</v>
      </c>
      <c r="Q108" s="71">
        <v>2019</v>
      </c>
      <c r="R108" s="9"/>
    </row>
    <row r="109" spans="1:18" x14ac:dyDescent="0.3">
      <c r="A109" s="128" t="s">
        <v>238</v>
      </c>
      <c r="B109" s="90" t="s">
        <v>110</v>
      </c>
      <c r="C109" s="71" t="s">
        <v>351</v>
      </c>
      <c r="D109" s="140">
        <v>0.13900000000000001</v>
      </c>
      <c r="E109" s="136">
        <v>7.0000000000000007E-2</v>
      </c>
      <c r="F109" s="135">
        <v>0.13600000000000001</v>
      </c>
      <c r="G109" s="33">
        <v>0</v>
      </c>
      <c r="H109" s="165" t="s">
        <v>407</v>
      </c>
      <c r="I109" s="122" t="s">
        <v>433</v>
      </c>
      <c r="J109" s="169" t="s">
        <v>462</v>
      </c>
      <c r="K109" s="170" t="s">
        <v>389</v>
      </c>
      <c r="L109" s="193" t="s">
        <v>389</v>
      </c>
      <c r="M109" s="171" t="s">
        <v>537</v>
      </c>
      <c r="N109" s="121" t="s">
        <v>123</v>
      </c>
      <c r="O109" s="80">
        <v>3</v>
      </c>
      <c r="P109" s="80">
        <v>5</v>
      </c>
      <c r="Q109" s="29">
        <v>2019</v>
      </c>
      <c r="R109" s="9"/>
    </row>
    <row r="110" spans="1:18" x14ac:dyDescent="0.3">
      <c r="A110" s="128" t="s">
        <v>239</v>
      </c>
      <c r="B110" s="90" t="s">
        <v>111</v>
      </c>
      <c r="C110" s="71" t="s">
        <v>352</v>
      </c>
      <c r="D110" s="45">
        <v>0.29499999999999998</v>
      </c>
      <c r="E110" s="47">
        <v>0.8</v>
      </c>
      <c r="F110" s="38">
        <v>0.29899999999999999</v>
      </c>
      <c r="G110" s="33">
        <v>0</v>
      </c>
      <c r="H110" s="164" t="s">
        <v>406</v>
      </c>
      <c r="I110" s="122" t="s">
        <v>434</v>
      </c>
      <c r="J110" s="169" t="s">
        <v>565</v>
      </c>
      <c r="K110" s="170" t="s">
        <v>73</v>
      </c>
      <c r="L110" s="169" t="s">
        <v>394</v>
      </c>
      <c r="M110" s="171" t="s">
        <v>537</v>
      </c>
      <c r="N110" s="126" t="s">
        <v>44</v>
      </c>
      <c r="O110" s="111">
        <v>3</v>
      </c>
      <c r="P110" s="111">
        <v>10</v>
      </c>
      <c r="Q110" s="71">
        <v>2021</v>
      </c>
      <c r="R110" s="9"/>
    </row>
    <row r="111" spans="1:18" x14ac:dyDescent="0.3">
      <c r="A111" s="128" t="s">
        <v>240</v>
      </c>
      <c r="B111" s="90" t="s">
        <v>112</v>
      </c>
      <c r="C111" s="71" t="s">
        <v>353</v>
      </c>
      <c r="D111" s="45">
        <v>0.35499999999999998</v>
      </c>
      <c r="E111" s="47">
        <v>0.1</v>
      </c>
      <c r="F111" s="38">
        <v>0.36799999999999999</v>
      </c>
      <c r="G111" s="33">
        <v>4.8507462686567207E-2</v>
      </c>
      <c r="H111" s="165" t="s">
        <v>407</v>
      </c>
      <c r="I111" s="122" t="s">
        <v>434</v>
      </c>
      <c r="J111" s="169" t="s">
        <v>566</v>
      </c>
      <c r="K111" s="170" t="s">
        <v>73</v>
      </c>
      <c r="L111" s="169" t="s">
        <v>394</v>
      </c>
      <c r="M111" s="171" t="s">
        <v>537</v>
      </c>
      <c r="N111" s="126" t="s">
        <v>44</v>
      </c>
      <c r="O111" s="111">
        <v>3</v>
      </c>
      <c r="P111" s="111">
        <v>10</v>
      </c>
      <c r="Q111" s="71">
        <v>2022</v>
      </c>
      <c r="R111" s="9"/>
    </row>
    <row r="112" spans="1:18" x14ac:dyDescent="0.3">
      <c r="A112" s="128" t="s">
        <v>241</v>
      </c>
      <c r="B112" s="90" t="s">
        <v>113</v>
      </c>
      <c r="C112" s="71" t="s">
        <v>354</v>
      </c>
      <c r="D112" s="45">
        <v>0.20100000000000001</v>
      </c>
      <c r="E112" s="47">
        <v>0.7</v>
      </c>
      <c r="F112" s="38">
        <v>0.26900000000000002</v>
      </c>
      <c r="G112" s="33">
        <v>0</v>
      </c>
      <c r="H112" s="164" t="s">
        <v>406</v>
      </c>
      <c r="I112" s="122" t="s">
        <v>434</v>
      </c>
      <c r="J112" s="169" t="s">
        <v>565</v>
      </c>
      <c r="K112" s="170" t="s">
        <v>73</v>
      </c>
      <c r="L112" s="169" t="s">
        <v>394</v>
      </c>
      <c r="M112" s="171" t="s">
        <v>537</v>
      </c>
      <c r="N112" s="126" t="s">
        <v>44</v>
      </c>
      <c r="O112" s="111">
        <v>3</v>
      </c>
      <c r="P112" s="111">
        <v>16</v>
      </c>
      <c r="Q112" s="71">
        <v>2022</v>
      </c>
      <c r="R112" s="9"/>
    </row>
    <row r="113" spans="1:18" x14ac:dyDescent="0.3">
      <c r="A113" s="128" t="s">
        <v>242</v>
      </c>
      <c r="B113" s="90" t="s">
        <v>114</v>
      </c>
      <c r="C113" s="71" t="s">
        <v>355</v>
      </c>
      <c r="D113" s="45">
        <v>0.36299999999999999</v>
      </c>
      <c r="E113" s="47">
        <v>0.7</v>
      </c>
      <c r="F113" s="38">
        <v>0.40899999999999997</v>
      </c>
      <c r="G113" s="33">
        <v>0</v>
      </c>
      <c r="H113" s="164" t="s">
        <v>406</v>
      </c>
      <c r="I113" s="122" t="s">
        <v>434</v>
      </c>
      <c r="J113" s="169" t="s">
        <v>565</v>
      </c>
      <c r="K113" s="170" t="s">
        <v>73</v>
      </c>
      <c r="L113" s="169" t="s">
        <v>394</v>
      </c>
      <c r="M113" s="171" t="s">
        <v>537</v>
      </c>
      <c r="N113" s="126" t="s">
        <v>44</v>
      </c>
      <c r="O113" s="111">
        <v>3</v>
      </c>
      <c r="P113" s="111">
        <v>16</v>
      </c>
      <c r="Q113" s="71">
        <v>2022</v>
      </c>
      <c r="R113" s="9"/>
    </row>
    <row r="114" spans="1:18" x14ac:dyDescent="0.3">
      <c r="A114" s="128" t="s">
        <v>243</v>
      </c>
      <c r="B114" s="90" t="s">
        <v>115</v>
      </c>
      <c r="C114" s="71" t="s">
        <v>356</v>
      </c>
      <c r="D114" s="45">
        <v>0.222</v>
      </c>
      <c r="E114" s="47">
        <v>0.1</v>
      </c>
      <c r="F114" s="38">
        <v>0.26300000000000001</v>
      </c>
      <c r="G114" s="33">
        <v>0.25153374233128839</v>
      </c>
      <c r="H114" s="165" t="s">
        <v>407</v>
      </c>
      <c r="I114" s="122" t="s">
        <v>434</v>
      </c>
      <c r="J114" s="169" t="s">
        <v>565</v>
      </c>
      <c r="K114" s="170" t="s">
        <v>73</v>
      </c>
      <c r="L114" s="169" t="s">
        <v>394</v>
      </c>
      <c r="M114" s="171" t="s">
        <v>537</v>
      </c>
      <c r="N114" s="126" t="s">
        <v>44</v>
      </c>
      <c r="O114" s="111">
        <v>3</v>
      </c>
      <c r="P114" s="111">
        <v>16</v>
      </c>
      <c r="Q114" s="71">
        <v>2022</v>
      </c>
      <c r="R114" s="9"/>
    </row>
    <row r="115" spans="1:18" x14ac:dyDescent="0.3">
      <c r="A115" s="128" t="s">
        <v>244</v>
      </c>
      <c r="B115" s="90" t="s">
        <v>116</v>
      </c>
      <c r="C115" s="71" t="s">
        <v>357</v>
      </c>
      <c r="D115" s="45">
        <v>0.192</v>
      </c>
      <c r="E115" s="47">
        <v>0.3</v>
      </c>
      <c r="F115" s="38">
        <v>0.185</v>
      </c>
      <c r="G115" s="33">
        <v>6.0869565217391362E-2</v>
      </c>
      <c r="H115" s="164" t="s">
        <v>406</v>
      </c>
      <c r="I115" s="122" t="s">
        <v>434</v>
      </c>
      <c r="J115" s="169" t="s">
        <v>565</v>
      </c>
      <c r="K115" s="170" t="s">
        <v>73</v>
      </c>
      <c r="L115" s="169" t="s">
        <v>394</v>
      </c>
      <c r="M115" s="171" t="s">
        <v>537</v>
      </c>
      <c r="N115" s="126" t="s">
        <v>44</v>
      </c>
      <c r="O115" s="111">
        <v>3</v>
      </c>
      <c r="P115" s="111">
        <v>16</v>
      </c>
      <c r="Q115" s="71">
        <v>2022</v>
      </c>
      <c r="R115" s="9"/>
    </row>
    <row r="116" spans="1:18" x14ac:dyDescent="0.3">
      <c r="A116" s="128" t="s">
        <v>245</v>
      </c>
      <c r="B116" s="90" t="s">
        <v>224</v>
      </c>
      <c r="C116" s="71" t="s">
        <v>358</v>
      </c>
      <c r="D116" s="56">
        <v>3.4867728567867893</v>
      </c>
      <c r="E116" s="56">
        <v>6</v>
      </c>
      <c r="F116" s="56">
        <v>3.2</v>
      </c>
      <c r="G116" s="33">
        <v>0.10241887742385325</v>
      </c>
      <c r="H116" s="164" t="s">
        <v>406</v>
      </c>
      <c r="I116" s="122" t="s">
        <v>434</v>
      </c>
      <c r="J116" s="169" t="s">
        <v>567</v>
      </c>
      <c r="K116" s="170" t="s">
        <v>508</v>
      </c>
      <c r="L116" s="170" t="s">
        <v>500</v>
      </c>
      <c r="M116" s="171" t="s">
        <v>546</v>
      </c>
      <c r="N116" s="79"/>
      <c r="O116" s="111">
        <v>3</v>
      </c>
      <c r="P116" s="111">
        <v>16</v>
      </c>
      <c r="Q116" s="71">
        <v>2022</v>
      </c>
      <c r="R116" s="9"/>
    </row>
    <row r="117" spans="1:18" ht="15.45" customHeight="1" x14ac:dyDescent="0.3">
      <c r="A117" s="116"/>
      <c r="B117"/>
      <c r="C117"/>
      <c r="D117" s="81"/>
      <c r="E117" s="82"/>
      <c r="F117" s="83"/>
      <c r="G117" s="84"/>
      <c r="H117"/>
      <c r="I117" s="85"/>
      <c r="J117"/>
      <c r="K117" s="86"/>
      <c r="L117" s="87"/>
      <c r="M117" s="88"/>
      <c r="N117" s="89"/>
      <c r="O117"/>
      <c r="P117"/>
      <c r="Q117"/>
      <c r="R117" s="9"/>
    </row>
    <row r="118" spans="1:18" ht="15.45" customHeight="1" x14ac:dyDescent="0.3">
      <c r="A118" s="116"/>
      <c r="B118" s="160" t="s">
        <v>359</v>
      </c>
      <c r="C118" s="160"/>
      <c r="D118" s="81"/>
      <c r="E118" s="82"/>
      <c r="F118" s="83"/>
      <c r="G118" s="84"/>
      <c r="H118"/>
      <c r="I118" s="85"/>
      <c r="J118" s="174" t="s">
        <v>569</v>
      </c>
      <c r="K118" s="86"/>
      <c r="L118" s="87"/>
      <c r="M118" s="88"/>
      <c r="N118" s="88"/>
      <c r="O118"/>
      <c r="P118"/>
      <c r="Q118"/>
      <c r="R118" s="9"/>
    </row>
    <row r="119" spans="1:18" ht="33.450000000000003" customHeight="1" x14ac:dyDescent="0.3">
      <c r="A119" s="116"/>
      <c r="B119" s="201" t="s">
        <v>360</v>
      </c>
      <c r="C119" s="199"/>
      <c r="D119" s="199"/>
      <c r="E119" s="199"/>
      <c r="F119" s="199"/>
      <c r="G119" s="200"/>
      <c r="H119"/>
      <c r="I119" s="85"/>
      <c r="J119" s="175" t="s">
        <v>568</v>
      </c>
      <c r="K119" s="86"/>
      <c r="L119" s="87"/>
      <c r="M119" s="88"/>
      <c r="N119" s="88"/>
      <c r="O119"/>
      <c r="P119"/>
      <c r="Q119"/>
      <c r="R119" s="9"/>
    </row>
    <row r="120" spans="1:18" ht="28.95" customHeight="1" x14ac:dyDescent="0.3">
      <c r="A120" s="112"/>
      <c r="B120" s="198" t="s">
        <v>432</v>
      </c>
      <c r="C120" s="199"/>
      <c r="D120" s="199"/>
      <c r="E120" s="199"/>
      <c r="F120" s="199"/>
      <c r="G120" s="200"/>
      <c r="H120"/>
      <c r="I120" s="85"/>
      <c r="J120"/>
      <c r="K120" s="86"/>
      <c r="L120" s="87"/>
      <c r="M120" s="88"/>
      <c r="N120" s="89"/>
      <c r="O120"/>
      <c r="P120"/>
      <c r="Q120"/>
      <c r="R120" s="9"/>
    </row>
    <row r="121" spans="1:18" x14ac:dyDescent="0.3">
      <c r="A121" s="114"/>
      <c r="B121" s="10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</row>
    <row r="122" spans="1:18" ht="23.4" x14ac:dyDescent="0.45">
      <c r="A122" s="112"/>
      <c r="B122" s="195" t="s">
        <v>373</v>
      </c>
      <c r="C122" s="195"/>
      <c r="D122" s="108"/>
      <c r="E122" s="108"/>
      <c r="F122" s="108"/>
      <c r="G122" s="108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9"/>
    </row>
    <row r="123" spans="1:18" ht="52.2" x14ac:dyDescent="0.35">
      <c r="A123" s="112"/>
      <c r="B123" s="109" t="s">
        <v>374</v>
      </c>
      <c r="C123" s="109" t="s">
        <v>514</v>
      </c>
      <c r="D123" s="109" t="s">
        <v>378</v>
      </c>
      <c r="E123" s="109" t="s">
        <v>379</v>
      </c>
      <c r="F123" s="109" t="s">
        <v>380</v>
      </c>
      <c r="G123" s="132"/>
      <c r="H123" s="133" t="s">
        <v>381</v>
      </c>
      <c r="I123" s="133" t="s">
        <v>382</v>
      </c>
      <c r="J123" s="134" t="s">
        <v>383</v>
      </c>
      <c r="K123" s="134" t="s">
        <v>384</v>
      </c>
      <c r="L123" s="134" t="s">
        <v>507</v>
      </c>
      <c r="M123" s="134" t="s">
        <v>509</v>
      </c>
      <c r="N123" s="134" t="s">
        <v>510</v>
      </c>
      <c r="O123" s="134" t="s">
        <v>512</v>
      </c>
      <c r="P123" s="134" t="s">
        <v>513</v>
      </c>
      <c r="Q123" s="134" t="s">
        <v>511</v>
      </c>
      <c r="R123" s="9"/>
    </row>
    <row r="124" spans="1:18" x14ac:dyDescent="0.3">
      <c r="A124" s="112" t="s">
        <v>246</v>
      </c>
      <c r="B124" s="92" t="s">
        <v>128</v>
      </c>
      <c r="C124" s="91" t="s">
        <v>361</v>
      </c>
      <c r="D124" s="101">
        <v>0.156</v>
      </c>
      <c r="E124" s="101">
        <v>0.159</v>
      </c>
      <c r="F124" s="91">
        <v>2022</v>
      </c>
      <c r="G124" s="91"/>
      <c r="H124" s="165" t="s">
        <v>407</v>
      </c>
      <c r="I124" s="91" t="s">
        <v>405</v>
      </c>
      <c r="J124" s="107" t="s">
        <v>395</v>
      </c>
      <c r="K124" s="60" t="s">
        <v>389</v>
      </c>
      <c r="L124" s="60" t="s">
        <v>389</v>
      </c>
      <c r="M124" s="80" t="s">
        <v>43</v>
      </c>
      <c r="N124" s="34"/>
      <c r="O124" s="80">
        <v>8</v>
      </c>
      <c r="P124" s="80" t="s">
        <v>2</v>
      </c>
      <c r="Q124" s="91">
        <v>2022</v>
      </c>
      <c r="R124" s="9"/>
    </row>
    <row r="125" spans="1:18" x14ac:dyDescent="0.3">
      <c r="A125" s="112" t="s">
        <v>247</v>
      </c>
      <c r="B125" s="92" t="s">
        <v>129</v>
      </c>
      <c r="C125" s="91" t="s">
        <v>362</v>
      </c>
      <c r="D125" s="101">
        <v>0.13900000000000001</v>
      </c>
      <c r="E125" s="101">
        <v>0.13400000000000001</v>
      </c>
      <c r="F125" s="91">
        <v>2022</v>
      </c>
      <c r="G125" s="91"/>
      <c r="H125" s="165" t="s">
        <v>407</v>
      </c>
      <c r="I125" s="91" t="s">
        <v>405</v>
      </c>
      <c r="J125" s="107" t="s">
        <v>395</v>
      </c>
      <c r="K125" s="60" t="s">
        <v>389</v>
      </c>
      <c r="L125" s="60" t="s">
        <v>389</v>
      </c>
      <c r="M125" s="80" t="s">
        <v>43</v>
      </c>
      <c r="N125" s="34"/>
      <c r="O125" s="80">
        <v>8</v>
      </c>
      <c r="P125" s="80" t="s">
        <v>2</v>
      </c>
      <c r="Q125" s="91">
        <v>2022</v>
      </c>
      <c r="R125" s="9"/>
    </row>
    <row r="126" spans="1:18" x14ac:dyDescent="0.3">
      <c r="A126" s="112" t="s">
        <v>248</v>
      </c>
      <c r="B126" s="92" t="s">
        <v>130</v>
      </c>
      <c r="C126" s="91" t="s">
        <v>363</v>
      </c>
      <c r="D126" s="101">
        <v>0.17399999999999999</v>
      </c>
      <c r="E126" s="101">
        <v>0.185</v>
      </c>
      <c r="F126" s="91">
        <v>2022</v>
      </c>
      <c r="G126" s="91"/>
      <c r="H126" s="165" t="s">
        <v>407</v>
      </c>
      <c r="I126" s="91" t="s">
        <v>405</v>
      </c>
      <c r="J126" s="107" t="s">
        <v>395</v>
      </c>
      <c r="K126" s="60" t="s">
        <v>389</v>
      </c>
      <c r="L126" s="60" t="s">
        <v>389</v>
      </c>
      <c r="M126" s="80" t="s">
        <v>43</v>
      </c>
      <c r="N126" s="34"/>
      <c r="O126" s="80">
        <v>8</v>
      </c>
      <c r="P126" s="80" t="s">
        <v>2</v>
      </c>
      <c r="Q126" s="91">
        <v>2022</v>
      </c>
      <c r="R126" s="9"/>
    </row>
    <row r="127" spans="1:18" ht="27" customHeight="1" x14ac:dyDescent="0.3">
      <c r="A127" s="112" t="s">
        <v>249</v>
      </c>
      <c r="B127" s="92" t="s">
        <v>131</v>
      </c>
      <c r="C127" s="166" t="s">
        <v>408</v>
      </c>
      <c r="D127" s="93">
        <v>2.0000000000000002E-5</v>
      </c>
      <c r="E127" s="94">
        <v>4.1E-5</v>
      </c>
      <c r="F127" s="91">
        <v>2022</v>
      </c>
      <c r="G127" s="33"/>
      <c r="H127" s="106" t="s">
        <v>406</v>
      </c>
      <c r="I127" s="91" t="s">
        <v>405</v>
      </c>
      <c r="J127" s="107" t="s">
        <v>396</v>
      </c>
      <c r="K127" s="105" t="s">
        <v>402</v>
      </c>
      <c r="L127" s="107" t="s">
        <v>390</v>
      </c>
      <c r="M127" s="80" t="s">
        <v>52</v>
      </c>
      <c r="N127" s="131" t="s">
        <v>260</v>
      </c>
      <c r="O127" s="80">
        <v>8</v>
      </c>
      <c r="P127" s="80">
        <v>4</v>
      </c>
      <c r="Q127" s="91">
        <v>2022</v>
      </c>
      <c r="R127" s="9"/>
    </row>
    <row r="128" spans="1:18" x14ac:dyDescent="0.3">
      <c r="A128" s="112" t="s">
        <v>250</v>
      </c>
      <c r="B128" s="92" t="s">
        <v>132</v>
      </c>
      <c r="C128" s="71" t="s">
        <v>364</v>
      </c>
      <c r="D128" s="162" t="s">
        <v>377</v>
      </c>
      <c r="E128" s="162" t="s">
        <v>377</v>
      </c>
      <c r="F128" s="91">
        <v>2022</v>
      </c>
      <c r="G128" s="91"/>
      <c r="H128" s="106" t="s">
        <v>406</v>
      </c>
      <c r="I128" s="91" t="s">
        <v>405</v>
      </c>
      <c r="J128" s="107" t="s">
        <v>397</v>
      </c>
      <c r="K128" s="105" t="s">
        <v>404</v>
      </c>
      <c r="L128" s="79" t="s">
        <v>391</v>
      </c>
      <c r="M128" s="80" t="s">
        <v>117</v>
      </c>
      <c r="N128" s="34"/>
      <c r="O128" s="80">
        <v>11</v>
      </c>
      <c r="P128" s="80">
        <v>16</v>
      </c>
      <c r="Q128" s="91">
        <v>2022</v>
      </c>
      <c r="R128" s="9"/>
    </row>
    <row r="129" spans="1:18" ht="25.5" customHeight="1" x14ac:dyDescent="0.3">
      <c r="A129" s="112" t="s">
        <v>251</v>
      </c>
      <c r="B129" s="92" t="s">
        <v>133</v>
      </c>
      <c r="C129" s="127" t="s">
        <v>365</v>
      </c>
      <c r="D129" s="95" t="s">
        <v>141</v>
      </c>
      <c r="E129" s="162" t="s">
        <v>377</v>
      </c>
      <c r="F129" s="91">
        <v>2022</v>
      </c>
      <c r="G129" s="91"/>
      <c r="H129" s="106" t="s">
        <v>406</v>
      </c>
      <c r="I129" s="91" t="s">
        <v>405</v>
      </c>
      <c r="J129" s="107" t="s">
        <v>398</v>
      </c>
      <c r="K129" s="60" t="s">
        <v>73</v>
      </c>
      <c r="L129" s="107" t="s">
        <v>392</v>
      </c>
      <c r="M129" s="80" t="s">
        <v>43</v>
      </c>
      <c r="N129" s="126" t="s">
        <v>44</v>
      </c>
      <c r="O129" s="111">
        <v>16</v>
      </c>
      <c r="P129" s="111">
        <v>10</v>
      </c>
      <c r="Q129" s="91">
        <v>2022</v>
      </c>
      <c r="R129" s="9"/>
    </row>
    <row r="130" spans="1:18" x14ac:dyDescent="0.3">
      <c r="A130" s="112" t="s">
        <v>252</v>
      </c>
      <c r="B130" s="92" t="s">
        <v>134</v>
      </c>
      <c r="C130" s="71" t="s">
        <v>366</v>
      </c>
      <c r="D130" s="70">
        <v>821</v>
      </c>
      <c r="E130" s="162" t="s">
        <v>377</v>
      </c>
      <c r="F130" s="91">
        <v>2022</v>
      </c>
      <c r="G130" s="91"/>
      <c r="H130" s="106" t="s">
        <v>406</v>
      </c>
      <c r="I130" s="91" t="s">
        <v>405</v>
      </c>
      <c r="J130" s="107" t="s">
        <v>398</v>
      </c>
      <c r="K130" s="105" t="s">
        <v>401</v>
      </c>
      <c r="L130" s="107" t="s">
        <v>392</v>
      </c>
      <c r="M130" s="80" t="s">
        <v>43</v>
      </c>
      <c r="N130" s="126" t="s">
        <v>44</v>
      </c>
      <c r="O130" s="111">
        <v>4</v>
      </c>
      <c r="P130" s="111">
        <v>16</v>
      </c>
      <c r="Q130" s="91">
        <v>2022</v>
      </c>
      <c r="R130" s="9"/>
    </row>
    <row r="131" spans="1:18" x14ac:dyDescent="0.3">
      <c r="A131" s="112" t="s">
        <v>253</v>
      </c>
      <c r="B131" s="92" t="s">
        <v>135</v>
      </c>
      <c r="C131" s="71" t="s">
        <v>367</v>
      </c>
      <c r="D131" s="96">
        <v>0.159</v>
      </c>
      <c r="E131" s="96">
        <v>0.23100000000000001</v>
      </c>
      <c r="F131" s="91">
        <v>2022</v>
      </c>
      <c r="G131" s="91"/>
      <c r="H131" s="106" t="s">
        <v>406</v>
      </c>
      <c r="I131" s="91" t="s">
        <v>405</v>
      </c>
      <c r="J131" s="79" t="s">
        <v>399</v>
      </c>
      <c r="K131" s="60" t="s">
        <v>73</v>
      </c>
      <c r="L131" s="107" t="s">
        <v>392</v>
      </c>
      <c r="M131" s="80" t="s">
        <v>43</v>
      </c>
      <c r="N131" s="126" t="s">
        <v>44</v>
      </c>
      <c r="O131" s="80">
        <v>10</v>
      </c>
      <c r="P131" s="80">
        <v>8</v>
      </c>
      <c r="Q131" s="91">
        <v>2022</v>
      </c>
      <c r="R131" s="9"/>
    </row>
    <row r="132" spans="1:18" x14ac:dyDescent="0.3">
      <c r="A132" s="112" t="s">
        <v>254</v>
      </c>
      <c r="B132" s="92" t="s">
        <v>136</v>
      </c>
      <c r="C132" s="91" t="s">
        <v>368</v>
      </c>
      <c r="D132" s="102">
        <v>0.29399999999999998</v>
      </c>
      <c r="E132" s="102">
        <v>0.35289999999999999</v>
      </c>
      <c r="F132" s="91">
        <v>2022</v>
      </c>
      <c r="G132" s="91"/>
      <c r="H132" s="165" t="s">
        <v>407</v>
      </c>
      <c r="I132" s="91" t="s">
        <v>405</v>
      </c>
      <c r="J132" s="79" t="s">
        <v>399</v>
      </c>
      <c r="K132" s="60" t="s">
        <v>73</v>
      </c>
      <c r="L132" s="107" t="s">
        <v>392</v>
      </c>
      <c r="M132" s="80" t="s">
        <v>43</v>
      </c>
      <c r="N132" s="126" t="s">
        <v>44</v>
      </c>
      <c r="O132" s="80">
        <v>10</v>
      </c>
      <c r="P132" s="80">
        <v>8</v>
      </c>
      <c r="Q132" s="91">
        <v>2022</v>
      </c>
      <c r="R132" s="9"/>
    </row>
    <row r="133" spans="1:18" x14ac:dyDescent="0.3">
      <c r="A133" s="112" t="s">
        <v>255</v>
      </c>
      <c r="B133" s="92" t="s">
        <v>137</v>
      </c>
      <c r="C133" s="71" t="s">
        <v>369</v>
      </c>
      <c r="D133" s="96">
        <v>0.153</v>
      </c>
      <c r="E133" s="97">
        <v>0.126</v>
      </c>
      <c r="F133" s="91">
        <v>2022</v>
      </c>
      <c r="G133" s="33"/>
      <c r="H133" s="106" t="s">
        <v>406</v>
      </c>
      <c r="I133" s="91" t="s">
        <v>405</v>
      </c>
      <c r="J133" s="79" t="s">
        <v>399</v>
      </c>
      <c r="K133" s="29" t="s">
        <v>73</v>
      </c>
      <c r="L133" s="107" t="s">
        <v>392</v>
      </c>
      <c r="M133" s="80" t="s">
        <v>43</v>
      </c>
      <c r="N133" s="126" t="s">
        <v>44</v>
      </c>
      <c r="O133" s="80">
        <v>8</v>
      </c>
      <c r="P133" s="80">
        <v>10</v>
      </c>
      <c r="Q133" s="91">
        <v>2022</v>
      </c>
      <c r="R133" s="9"/>
    </row>
    <row r="134" spans="1:18" x14ac:dyDescent="0.3">
      <c r="A134" s="112" t="s">
        <v>256</v>
      </c>
      <c r="B134" s="92" t="s">
        <v>138</v>
      </c>
      <c r="C134" s="71" t="s">
        <v>370</v>
      </c>
      <c r="D134" s="98">
        <v>4.4999999999999997E-3</v>
      </c>
      <c r="E134" s="98">
        <v>5.0000000000000001E-3</v>
      </c>
      <c r="F134" s="91">
        <v>2022</v>
      </c>
      <c r="G134" s="33"/>
      <c r="H134" s="106" t="s">
        <v>406</v>
      </c>
      <c r="I134" s="91" t="s">
        <v>405</v>
      </c>
      <c r="J134" s="79" t="s">
        <v>400</v>
      </c>
      <c r="K134" s="163" t="s">
        <v>403</v>
      </c>
      <c r="L134" s="107" t="s">
        <v>393</v>
      </c>
      <c r="M134" s="80" t="s">
        <v>61</v>
      </c>
      <c r="N134" s="79"/>
      <c r="O134" s="80">
        <v>1</v>
      </c>
      <c r="P134" s="80">
        <v>4</v>
      </c>
      <c r="Q134" s="91">
        <v>2022</v>
      </c>
      <c r="R134" s="9"/>
    </row>
    <row r="135" spans="1:18" x14ac:dyDescent="0.3">
      <c r="A135" s="112" t="s">
        <v>257</v>
      </c>
      <c r="B135" s="99" t="s">
        <v>140</v>
      </c>
      <c r="C135" s="91" t="s">
        <v>371</v>
      </c>
      <c r="D135" s="100">
        <f>0.232+0.219</f>
        <v>0.45100000000000001</v>
      </c>
      <c r="E135" s="101">
        <v>0.438</v>
      </c>
      <c r="F135" s="91">
        <v>2022</v>
      </c>
      <c r="G135" s="33"/>
      <c r="H135" s="106" t="s">
        <v>406</v>
      </c>
      <c r="I135" s="91" t="s">
        <v>405</v>
      </c>
      <c r="J135" s="79" t="s">
        <v>400</v>
      </c>
      <c r="K135" s="60" t="s">
        <v>73</v>
      </c>
      <c r="L135" s="107" t="s">
        <v>392</v>
      </c>
      <c r="M135" s="80" t="s">
        <v>43</v>
      </c>
      <c r="N135" s="126" t="s">
        <v>44</v>
      </c>
      <c r="O135" s="110">
        <v>3</v>
      </c>
      <c r="P135" s="110">
        <v>5</v>
      </c>
      <c r="Q135" s="91">
        <v>2022</v>
      </c>
      <c r="R135" s="9"/>
    </row>
    <row r="136" spans="1:18" x14ac:dyDescent="0.3">
      <c r="A136" s="112" t="s">
        <v>258</v>
      </c>
      <c r="B136" s="92" t="s">
        <v>139</v>
      </c>
      <c r="C136" s="29" t="s">
        <v>372</v>
      </c>
      <c r="D136" s="45">
        <v>2.5999999999999999E-2</v>
      </c>
      <c r="E136" s="32">
        <v>2.3E-2</v>
      </c>
      <c r="F136" s="91">
        <v>2022</v>
      </c>
      <c r="G136" s="33"/>
      <c r="H136" s="106" t="s">
        <v>406</v>
      </c>
      <c r="I136" s="91" t="s">
        <v>405</v>
      </c>
      <c r="J136" s="79" t="s">
        <v>400</v>
      </c>
      <c r="K136" s="29" t="s">
        <v>73</v>
      </c>
      <c r="L136" s="79" t="s">
        <v>394</v>
      </c>
      <c r="M136" s="80" t="s">
        <v>43</v>
      </c>
      <c r="N136" s="126" t="s">
        <v>44</v>
      </c>
      <c r="O136" s="80">
        <v>10</v>
      </c>
      <c r="P136" s="80">
        <v>16</v>
      </c>
      <c r="Q136" s="91">
        <v>2022</v>
      </c>
      <c r="R136" s="9"/>
    </row>
    <row r="137" spans="1:18" x14ac:dyDescent="0.3">
      <c r="B137" s="63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</row>
  </sheetData>
  <sheetProtection sort="0" autoFilter="0" pivotTables="0"/>
  <sortState ref="A124:R136">
    <sortCondition ref="B124:B136"/>
  </sortState>
  <mergeCells count="4">
    <mergeCell ref="B122:C122"/>
    <mergeCell ref="B1:F1"/>
    <mergeCell ref="B120:G120"/>
    <mergeCell ref="B119:G119"/>
  </mergeCells>
  <phoneticPr fontId="18" type="noConversion"/>
  <conditionalFormatting sqref="G4:G40 G46:G48">
    <cfRule type="cellIs" dxfId="24" priority="25" operator="lessThan">
      <formula>0.2</formula>
    </cfRule>
  </conditionalFormatting>
  <conditionalFormatting sqref="G42:G43">
    <cfRule type="cellIs" dxfId="23" priority="24" operator="lessThan">
      <formula>0.2</formula>
    </cfRule>
  </conditionalFormatting>
  <conditionalFormatting sqref="G52:G57">
    <cfRule type="cellIs" dxfId="22" priority="23" operator="lessThan">
      <formula>0.2</formula>
    </cfRule>
  </conditionalFormatting>
  <conditionalFormatting sqref="G61 G63:G69">
    <cfRule type="cellIs" dxfId="21" priority="22" operator="lessThan">
      <formula>0.2</formula>
    </cfRule>
  </conditionalFormatting>
  <conditionalFormatting sqref="G71:G73">
    <cfRule type="cellIs" dxfId="20" priority="20" operator="lessThan">
      <formula>0.2</formula>
    </cfRule>
  </conditionalFormatting>
  <conditionalFormatting sqref="G77">
    <cfRule type="cellIs" dxfId="19" priority="19" operator="lessThan">
      <formula>0.2</formula>
    </cfRule>
  </conditionalFormatting>
  <conditionalFormatting sqref="G81:G94">
    <cfRule type="cellIs" dxfId="18" priority="18" operator="lessThan">
      <formula>0.2</formula>
    </cfRule>
  </conditionalFormatting>
  <conditionalFormatting sqref="G96:G116">
    <cfRule type="cellIs" dxfId="17" priority="21" operator="lessThan">
      <formula>0.2</formula>
    </cfRule>
  </conditionalFormatting>
  <conditionalFormatting sqref="H18:H20 H26:H28 H33:H39 H50:H57 H59:H65 H67:H69 H71:H81 H83:H90 H92:H94 H99:H108 H110 H42:H48 H112:H113 H115:H120">
    <cfRule type="containsText" dxfId="16" priority="41" operator="containsText" text="Opadanje">
      <formula>NOT(ISERROR(SEARCH("Opadanje",H18)))</formula>
    </cfRule>
  </conditionalFormatting>
  <conditionalFormatting sqref="H127:H131">
    <cfRule type="containsText" dxfId="15" priority="26" operator="containsText" text="Opadanje">
      <formula>NOT(ISERROR(SEARCH("Opadanje",H127)))</formula>
    </cfRule>
  </conditionalFormatting>
  <conditionalFormatting sqref="H124:H126">
    <cfRule type="containsText" dxfId="14" priority="17" operator="containsText" text="Opadanje">
      <formula>NOT(ISERROR(SEARCH("Opadanje",H124)))</formula>
    </cfRule>
  </conditionalFormatting>
  <conditionalFormatting sqref="H132">
    <cfRule type="containsText" dxfId="13" priority="16" operator="containsText" text="Opadanje">
      <formula>NOT(ISERROR(SEARCH("Opadanje",H132)))</formula>
    </cfRule>
  </conditionalFormatting>
  <conditionalFormatting sqref="H114">
    <cfRule type="containsText" dxfId="12" priority="15" operator="containsText" text="Opadanje">
      <formula>NOT(ISERROR(SEARCH("Opadanje",H114)))</formula>
    </cfRule>
  </conditionalFormatting>
  <conditionalFormatting sqref="H111">
    <cfRule type="containsText" dxfId="11" priority="13" operator="containsText" text="Opadanje">
      <formula>NOT(ISERROR(SEARCH("Opadanje",H111)))</formula>
    </cfRule>
  </conditionalFormatting>
  <conditionalFormatting sqref="H109">
    <cfRule type="containsText" dxfId="10" priority="12" operator="containsText" text="Opadanje">
      <formula>NOT(ISERROR(SEARCH("Opadanje",H109)))</formula>
    </cfRule>
  </conditionalFormatting>
  <conditionalFormatting sqref="H4:H17">
    <cfRule type="containsText" dxfId="9" priority="11" operator="containsText" text="Opadanje">
      <formula>NOT(ISERROR(SEARCH("Opadanje",H4)))</formula>
    </cfRule>
  </conditionalFormatting>
  <conditionalFormatting sqref="H21:H25">
    <cfRule type="containsText" dxfId="8" priority="9" operator="containsText" text="Opadanje">
      <formula>NOT(ISERROR(SEARCH("Opadanje",H21)))</formula>
    </cfRule>
  </conditionalFormatting>
  <conditionalFormatting sqref="H29:H32">
    <cfRule type="containsText" dxfId="7" priority="8" operator="containsText" text="Opadanje">
      <formula>NOT(ISERROR(SEARCH("Opadanje",H29)))</formula>
    </cfRule>
  </conditionalFormatting>
  <conditionalFormatting sqref="H40">
    <cfRule type="containsText" dxfId="6" priority="7" operator="containsText" text="Opadanje">
      <formula>NOT(ISERROR(SEARCH("Opadanje",H40)))</formula>
    </cfRule>
  </conditionalFormatting>
  <conditionalFormatting sqref="H66">
    <cfRule type="containsText" dxfId="5" priority="6" operator="containsText" text="Opadanje">
      <formula>NOT(ISERROR(SEARCH("Opadanje",H66)))</formula>
    </cfRule>
  </conditionalFormatting>
  <conditionalFormatting sqref="H82">
    <cfRule type="containsText" dxfId="4" priority="5" operator="containsText" text="Opadanje">
      <formula>NOT(ISERROR(SEARCH("Opadanje",H82)))</formula>
    </cfRule>
  </conditionalFormatting>
  <conditionalFormatting sqref="H91">
    <cfRule type="containsText" dxfId="3" priority="4" operator="containsText" text="Opadanje">
      <formula>NOT(ISERROR(SEARCH("Opadanje",H91)))</formula>
    </cfRule>
  </conditionalFormatting>
  <conditionalFormatting sqref="H96">
    <cfRule type="containsText" dxfId="2" priority="3" operator="containsText" text="Opadanje">
      <formula>NOT(ISERROR(SEARCH("Opadanje",H96)))</formula>
    </cfRule>
  </conditionalFormatting>
  <conditionalFormatting sqref="H97">
    <cfRule type="containsText" dxfId="1" priority="2" operator="containsText" text="Opadanje">
      <formula>NOT(ISERROR(SEARCH("Opadanje",H97)))</formula>
    </cfRule>
  </conditionalFormatting>
  <conditionalFormatting sqref="H98">
    <cfRule type="containsText" dxfId="0" priority="1" operator="containsText" text="Opadanje">
      <formula>NOT(ISERROR(SEARCH("Opadanje",H98)))</formula>
    </cfRule>
  </conditionalFormatting>
  <hyperlinks>
    <hyperlink ref="N10" r:id="rId1" xr:uid="{00000000-0004-0000-0100-000004000000}"/>
    <hyperlink ref="N71" r:id="rId2" xr:uid="{00000000-0004-0000-0100-000012000000}"/>
    <hyperlink ref="N72" r:id="rId3" xr:uid="{00000000-0004-0000-0100-000013000000}"/>
    <hyperlink ref="N73" r:id="rId4" xr:uid="{00000000-0004-0000-0100-000014000000}"/>
    <hyperlink ref="N78" r:id="rId5" xr:uid="{00000000-0004-0000-0100-000015000000}"/>
    <hyperlink ref="N79" r:id="rId6" xr:uid="{00000000-0004-0000-0100-000016000000}"/>
    <hyperlink ref="N80" r:id="rId7" xr:uid="{00000000-0004-0000-0100-000017000000}"/>
    <hyperlink ref="N81" r:id="rId8" xr:uid="{00000000-0004-0000-0100-000018000000}"/>
    <hyperlink ref="N85" r:id="rId9" xr:uid="{00000000-0004-0000-0100-000019000000}"/>
    <hyperlink ref="N87" r:id="rId10" xr:uid="{00000000-0004-0000-0100-00001A000000}"/>
    <hyperlink ref="N83" r:id="rId11" xr:uid="{00000000-0004-0000-0100-00001B000000}"/>
    <hyperlink ref="N82" r:id="rId12" xr:uid="{00000000-0004-0000-0100-00001C000000}"/>
    <hyperlink ref="N84" r:id="rId13" xr:uid="{00000000-0004-0000-0100-00001D000000}"/>
    <hyperlink ref="N86" r:id="rId14" xr:uid="{00000000-0004-0000-0100-00001E000000}"/>
    <hyperlink ref="N96" r:id="rId15" xr:uid="{00000000-0004-0000-0100-00001F000000}"/>
    <hyperlink ref="N97:N98" r:id="rId16" display="https://mto.gov.rs/tekst/1180/istrazivanja.php" xr:uid="{00000000-0004-0000-0100-000020000000}"/>
    <hyperlink ref="N110" r:id="rId17" xr:uid="{00000000-0004-0000-0100-000021000000}"/>
    <hyperlink ref="N111:N115" r:id="rId18" display="https://mto.gov.rs/tekst/1180/istrazivanja.php" xr:uid="{00000000-0004-0000-0100-000022000000}"/>
    <hyperlink ref="N109" r:id="rId19" xr:uid="{00000000-0004-0000-0100-000023000000}"/>
    <hyperlink ref="N133" r:id="rId20" xr:uid="{00000000-0004-0000-0100-000024000000}"/>
    <hyperlink ref="N136" r:id="rId21" xr:uid="{00000000-0004-0000-0100-000025000000}"/>
    <hyperlink ref="N106" r:id="rId22" xr:uid="{00000000-0004-0000-0100-000027000000}"/>
    <hyperlink ref="N105" r:id="rId23" xr:uid="{00000000-0004-0000-0100-000028000000}"/>
    <hyperlink ref="N104" r:id="rId24" xr:uid="{00000000-0004-0000-0100-000029000000}"/>
    <hyperlink ref="N99" r:id="rId25" xr:uid="{00000000-0004-0000-0100-00002A000000}"/>
    <hyperlink ref="N91" r:id="rId26" xr:uid="{00000000-0004-0000-0100-00002B000000}"/>
    <hyperlink ref="N66" r:id="rId27" xr:uid="{00000000-0004-0000-0100-00002C000000}"/>
    <hyperlink ref="N67" r:id="rId28" xr:uid="{00000000-0004-0000-0100-00002D000000}"/>
    <hyperlink ref="N92" r:id="rId29" xr:uid="{00000000-0004-0000-0100-00002E000000}"/>
    <hyperlink ref="N93" r:id="rId30" xr:uid="{00000000-0004-0000-0100-00002F000000}"/>
    <hyperlink ref="N94" r:id="rId31" xr:uid="{00000000-0004-0000-0100-000030000000}"/>
    <hyperlink ref="N132" r:id="rId32" xr:uid="{00000000-0004-0000-0100-000031000000}"/>
    <hyperlink ref="N131" r:id="rId33" xr:uid="{00000000-0004-0000-0100-000032000000}"/>
    <hyperlink ref="N130" r:id="rId34" xr:uid="{00000000-0004-0000-0100-000033000000}"/>
    <hyperlink ref="N129" r:id="rId35" xr:uid="{00000000-0004-0000-0100-000034000000}"/>
    <hyperlink ref="N100" r:id="rId36" xr:uid="{00000000-0004-0000-0100-000035000000}"/>
    <hyperlink ref="N101:N102" r:id="rId37" display="https://mto.gov.rs/tekst/1180/istrazivanja.php" xr:uid="{00000000-0004-0000-0100-000036000000}"/>
    <hyperlink ref="N107" r:id="rId38" xr:uid="{00000000-0004-0000-0100-000037000000}"/>
    <hyperlink ref="N108" r:id="rId39" xr:uid="{00000000-0004-0000-0100-000038000000}"/>
    <hyperlink ref="N127" r:id="rId40" xr:uid="{00000000-0004-0000-0100-000039000000}"/>
    <hyperlink ref="N11:N32" r:id="rId41" display="https://www.stat.gov.rs/sr-latn/vesti/statisticalrelease/?p=15270&amp;a=24&amp;s=2400?s=2400" xr:uid="{15D527B9-8C23-40BD-89BB-E1748B5436E1}"/>
    <hyperlink ref="N135" r:id="rId42" xr:uid="{D920A1B4-21B2-47C0-ACFA-656DE5F269AB}"/>
    <hyperlink ref="N4" r:id="rId43" xr:uid="{00000000-0004-0000-0100-000000000000}"/>
    <hyperlink ref="N5:N6" r:id="rId44" display="https://data.stat.gov.rs/Home/Result/01020513?languageCode=sr-Cyrl" xr:uid="{00000000-0004-0000-0100-000001000000}"/>
    <hyperlink ref="N7" r:id="rId45" xr:uid="{00000000-0004-0000-0100-000002000000}"/>
    <hyperlink ref="N8:N9" r:id="rId46" display="https://data.stat.gov.rs/Home/Result/01020501?languageCode=sr-Cyrl " xr:uid="{00000000-0004-0000-0100-000003000000}"/>
  </hyperlinks>
  <pageMargins left="0.7" right="0.7" top="0.75" bottom="0.75" header="0.3" footer="0.3"/>
  <pageSetup paperSize="9" scale="52" fitToWidth="0" fitToHeight="0" orientation="landscape" verticalDpi="0" r:id="rId47"/>
  <ignoredErrors>
    <ignoredError sqref="B16:B17 B18:B29 B30:B40 B83:B85" twoDigitTextYear="1"/>
    <ignoredError sqref="B41 B49 B58 B70 B9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workbookViewId="0">
      <selection activeCell="C20" sqref="C20"/>
    </sheetView>
  </sheetViews>
  <sheetFormatPr defaultColWidth="8.59765625" defaultRowHeight="57" customHeight="1" x14ac:dyDescent="0.3"/>
  <cols>
    <col min="1" max="1" width="8.59765625" style="3"/>
    <col min="2" max="2" width="6.5" style="4" customWidth="1"/>
    <col min="3" max="3" width="111" style="5" customWidth="1"/>
    <col min="4" max="7" width="8.59765625" style="3"/>
    <col min="8" max="8" width="13.09765625" style="3" bestFit="1" customWidth="1"/>
    <col min="9" max="16384" width="8.59765625" style="3"/>
  </cols>
  <sheetData>
    <row r="1" spans="1:14" s="1" customFormat="1" ht="18" x14ac:dyDescent="0.35">
      <c r="B1" s="10"/>
      <c r="C1" s="11"/>
    </row>
    <row r="2" spans="1:14" s="2" customFormat="1" ht="33" customHeight="1" x14ac:dyDescent="0.3">
      <c r="A2" s="6"/>
      <c r="B2" s="14">
        <v>1</v>
      </c>
      <c r="C2" s="18" t="s">
        <v>515</v>
      </c>
      <c r="D2" s="8"/>
    </row>
    <row r="3" spans="1:14" ht="33" customHeight="1" x14ac:dyDescent="0.3">
      <c r="A3" s="7"/>
      <c r="B3" s="14">
        <v>2</v>
      </c>
      <c r="C3" s="18" t="s">
        <v>516</v>
      </c>
      <c r="D3" s="9"/>
      <c r="H3" s="17"/>
      <c r="I3" s="17"/>
      <c r="N3" s="17"/>
    </row>
    <row r="4" spans="1:14" ht="33" customHeight="1" x14ac:dyDescent="0.3">
      <c r="A4" s="7"/>
      <c r="B4" s="14">
        <v>3</v>
      </c>
      <c r="C4" s="18" t="s">
        <v>517</v>
      </c>
      <c r="D4" s="9"/>
      <c r="H4" s="17"/>
      <c r="N4" s="17"/>
    </row>
    <row r="5" spans="1:14" ht="33" customHeight="1" x14ac:dyDescent="0.3">
      <c r="A5" s="7"/>
      <c r="B5" s="14">
        <v>4</v>
      </c>
      <c r="C5" s="18" t="s">
        <v>518</v>
      </c>
      <c r="D5" s="9"/>
      <c r="H5" s="17"/>
      <c r="N5" s="17"/>
    </row>
    <row r="6" spans="1:14" ht="33" customHeight="1" x14ac:dyDescent="0.3">
      <c r="A6" s="7"/>
      <c r="B6" s="14">
        <v>5</v>
      </c>
      <c r="C6" s="18" t="s">
        <v>519</v>
      </c>
      <c r="D6" s="9"/>
      <c r="H6" s="17"/>
      <c r="N6" s="17"/>
    </row>
    <row r="7" spans="1:14" ht="33" customHeight="1" x14ac:dyDescent="0.3">
      <c r="A7" s="7"/>
      <c r="B7" s="14">
        <v>6</v>
      </c>
      <c r="C7" s="18" t="s">
        <v>520</v>
      </c>
      <c r="D7" s="9"/>
    </row>
    <row r="8" spans="1:14" ht="33" customHeight="1" x14ac:dyDescent="0.3">
      <c r="A8" s="7"/>
      <c r="B8" s="14">
        <v>7</v>
      </c>
      <c r="C8" s="18" t="s">
        <v>521</v>
      </c>
      <c r="D8" s="9"/>
    </row>
    <row r="9" spans="1:14" ht="33" customHeight="1" x14ac:dyDescent="0.3">
      <c r="A9" s="7"/>
      <c r="B9" s="14">
        <v>8</v>
      </c>
      <c r="C9" s="18" t="s">
        <v>522</v>
      </c>
      <c r="D9" s="9"/>
    </row>
    <row r="10" spans="1:14" ht="33" customHeight="1" x14ac:dyDescent="0.3">
      <c r="A10" s="7"/>
      <c r="B10" s="14">
        <v>9</v>
      </c>
      <c r="C10" s="18" t="s">
        <v>523</v>
      </c>
      <c r="D10" s="9"/>
    </row>
    <row r="11" spans="1:14" ht="33" customHeight="1" x14ac:dyDescent="0.3">
      <c r="A11" s="7"/>
      <c r="B11" s="14">
        <v>10</v>
      </c>
      <c r="C11" s="18" t="s">
        <v>524</v>
      </c>
      <c r="D11" s="9"/>
    </row>
    <row r="12" spans="1:14" ht="33" customHeight="1" x14ac:dyDescent="0.3">
      <c r="A12" s="7"/>
      <c r="B12" s="14">
        <v>11</v>
      </c>
      <c r="C12" s="18" t="s">
        <v>525</v>
      </c>
      <c r="D12" s="9"/>
    </row>
    <row r="13" spans="1:14" ht="33" customHeight="1" x14ac:dyDescent="0.3">
      <c r="A13" s="7"/>
      <c r="B13" s="14">
        <v>12</v>
      </c>
      <c r="C13" s="18" t="s">
        <v>526</v>
      </c>
      <c r="D13" s="9"/>
    </row>
    <row r="14" spans="1:14" ht="33" customHeight="1" x14ac:dyDescent="0.3">
      <c r="A14" s="7"/>
      <c r="B14" s="14">
        <v>13</v>
      </c>
      <c r="C14" s="18" t="s">
        <v>527</v>
      </c>
      <c r="D14" s="9"/>
    </row>
    <row r="15" spans="1:14" ht="33" customHeight="1" x14ac:dyDescent="0.3">
      <c r="A15" s="7"/>
      <c r="B15" s="14">
        <v>14</v>
      </c>
      <c r="C15" s="18" t="s">
        <v>528</v>
      </c>
      <c r="D15" s="9"/>
    </row>
    <row r="16" spans="1:14" ht="33" customHeight="1" x14ac:dyDescent="0.3">
      <c r="A16" s="7"/>
      <c r="B16" s="14">
        <v>15</v>
      </c>
      <c r="C16" s="18" t="s">
        <v>529</v>
      </c>
      <c r="D16" s="9"/>
    </row>
    <row r="17" spans="1:4" ht="33" customHeight="1" x14ac:dyDescent="0.3">
      <c r="A17" s="7"/>
      <c r="B17" s="14">
        <v>16</v>
      </c>
      <c r="C17" s="18" t="s">
        <v>530</v>
      </c>
      <c r="D17" s="9"/>
    </row>
    <row r="18" spans="1:4" ht="33" customHeight="1" x14ac:dyDescent="0.3">
      <c r="A18" s="7"/>
      <c r="B18" s="14">
        <v>17</v>
      </c>
      <c r="C18" s="18" t="s">
        <v>531</v>
      </c>
      <c r="D18" s="9"/>
    </row>
    <row r="19" spans="1:4" ht="57" customHeight="1" x14ac:dyDescent="0.3">
      <c r="B19" s="12"/>
      <c r="C19" s="13"/>
    </row>
  </sheetData>
  <conditionalFormatting sqref="J3:J5">
    <cfRule type="colorScale" priority="1">
      <colorScale>
        <cfvo type="formula" val="$H$3"/>
        <cfvo type="formula" val="$H$4"/>
        <cfvo type="formula" val="$H$5"/>
        <color rgb="FFFF7128"/>
        <color rgb="FFFFEB84"/>
        <color rgb="FF7030A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Преглед по стубовима</vt:lpstr>
      <vt:lpstr>Обрачун ИБМ 2023</vt:lpstr>
      <vt:lpstr>ЦОР до 2030.</vt:lpstr>
      <vt:lpstr>'Обрачун ИБМ 2023'!Print_Area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Divac</dc:creator>
  <cp:lastModifiedBy>Zeljko Mitkovski</cp:lastModifiedBy>
  <cp:revision/>
  <cp:lastPrinted>2024-12-05T12:14:36Z</cp:lastPrinted>
  <dcterms:created xsi:type="dcterms:W3CDTF">2022-10-10T12:19:49Z</dcterms:created>
  <dcterms:modified xsi:type="dcterms:W3CDTF">2024-12-13T06:55:47Z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